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<sst xmlns="http://schemas.openxmlformats.org/spreadsheetml/2006/main" count="1469" uniqueCount="584">
  <si>
    <t>预算01-1表</t>
  </si>
  <si>
    <t>2025年财务收支预算总表部门</t>
  </si>
  <si>
    <t>单位名称：香格里拉市综合行政执法局</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</si>
  <si>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</si>
  <si>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</si>
  <si>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</si>
  <si>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</si>
  <si>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</si>
  <si>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</si>
  <si>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</si>
  <si>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</si>
  <si>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</si>
  <si>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</si>
  <si>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</si>
  <si>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</si>
  <si>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</si>
  <si>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</si>
  <si>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</si>
  <si>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</si>
  <si>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</si>
  <si>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</si>
  <si>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</si>
  <si>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</si>
  <si>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</si>
  <si>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</si>
  <si>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</si>
  <si>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</si>
  <si>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</si>
  <si>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</si>
  <si>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</si>
  <si>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</si>
  <si>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</si>
  <si>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</si>
  <si>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</si>
  <si>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</si>
  <si>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</si>
  <si>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</si>
  <si>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</si>
  <si>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</si>
  <si>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</si>
  <si>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</si>
  <si>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</si>
  <si>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</si>
  <si>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</si>
  <si>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</si>
  <si>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</si>
  <si>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</si>
  <si>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</si>
  <si>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</si>
  <si>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</si>
  <si>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</si>
  <si>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</si>
  <si>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</si>
  <si>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</si>
  <si>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</si>
  <si>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</si>
  <si>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</si>
  <si>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</si>
  <si>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</si>
  <si>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</si>
  <si>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</si>
  <si>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</si>
  <si>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</si>
  <si>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</si>
  <si>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</si>
  <si>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</si>
  <si>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</si>
  <si>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</si>
  <si>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</si>
  <si>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</si>
  <si>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</si>
  <si>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</si>
  <si>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711001</t>
  </si>
  <si>
    <t>香格里拉市综合行政执法局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</si>
  <si>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</si>
  <si>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</si>
  <si>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</si>
  <si>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</si>
  <si>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</si>
  <si>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</si>
  <si>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</si>
  <si>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</si>
  <si>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</si>
  <si>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</si>
  <si>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</si>
  <si>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</si>
  <si>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</si>
  <si>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</si>
  <si>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</si>
  <si>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</si>
  <si>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2080505</t>
  </si>
  <si>
    <t>2080506</t>
  </si>
  <si>
    <t>2080599</t>
  </si>
  <si>
    <t>20808</t>
  </si>
  <si>
    <t>2080801</t>
  </si>
  <si>
    <t>210</t>
  </si>
  <si>
    <t>卫生健康支出</t>
  </si>
  <si>
    <t>21011</t>
  </si>
  <si>
    <t>2101101</t>
  </si>
  <si>
    <t>2101102</t>
  </si>
  <si>
    <t>2101103</t>
  </si>
  <si>
    <t>2101199</t>
  </si>
  <si>
    <t>212</t>
  </si>
  <si>
    <t>城乡社区支出</t>
  </si>
  <si>
    <t>21201</t>
  </si>
  <si>
    <t>2120104</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</si>
  <si>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</si>
  <si>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</si>
  <si>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</si>
  <si>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</si>
  <si>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</si>
  <si>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</si>
  <si>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</si>
  <si>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</si>
  <si>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</si>
  <si>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</si>
  <si>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</si>
  <si>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</si>
  <si>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</si>
  <si>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</si>
  <si>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</si>
  <si>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</si>
  <si>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</si>
  <si>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</si>
  <si>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</si>
  <si>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</si>
  <si>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</si>
  <si>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</si>
  <si>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</si>
  <si>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</si>
  <si>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</si>
  <si>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</si>
  <si>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</si>
  <si>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</si>
  <si>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</si>
  <si>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</si>
  <si>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</si>
  <si>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</si>
  <si>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</si>
  <si>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</si>
  <si>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</si>
  <si>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</si>
  <si>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</si>
  <si>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</si>
  <si>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</si>
  <si>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</si>
  <si>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</si>
  <si>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</si>
  <si>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</si>
  <si>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</si>
  <si>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</si>
  <si>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</si>
  <si>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</si>
  <si>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</si>
  <si>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</si>
  <si>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</si>
  <si>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</si>
  <si>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</si>
  <si>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</si>
  <si>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行政事业单位养老支出</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</si>
  <si>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</si>
  <si>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</si>
  <si>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</si>
  <si>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</si>
  <si>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</si>
  <si>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</si>
  <si>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</si>
  <si>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</si>
  <si>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</si>
  <si>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城乡社区管理事务</t>
  </si>
  <si>
    <t>城管执法</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</si>
  <si>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</si>
  <si>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</si>
  <si>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</si>
  <si>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</si>
  <si>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</si>
  <si>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</si>
  <si>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</si>
  <si>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</si>
  <si>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</si>
  <si>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</si>
  <si>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</si>
  <si>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</si>
  <si>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</si>
  <si>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</si>
  <si>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</si>
  <si>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</si>
  <si>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</si>
  <si>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</si>
  <si>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</si>
  <si>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</si>
  <si>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</si>
  <si>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</si>
  <si>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</si>
  <si>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</si>
  <si>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</si>
  <si>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</si>
  <si>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</si>
  <si>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</si>
  <si>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533421210000000020856</t>
  </si>
  <si>
    <t>行政人员工资支出</t>
  </si>
  <si>
    <t>30101</t>
  </si>
  <si>
    <t>基本工资</t>
  </si>
  <si>
    <t>533421210000000020857</t>
  </si>
  <si>
    <t>事业人员工资支出</t>
  </si>
  <si>
    <t>30102</t>
  </si>
  <si>
    <t>津贴补贴</t>
  </si>
  <si>
    <t>30103</t>
  </si>
  <si>
    <t>奖金</t>
  </si>
  <si>
    <t>533421231100001471462</t>
  </si>
  <si>
    <t>公务员基础绩效奖</t>
  </si>
  <si>
    <t>30107</t>
  </si>
  <si>
    <t>绩效工资</t>
  </si>
  <si>
    <t>533421251100003755847</t>
  </si>
  <si>
    <t>年终奖励绩效</t>
  </si>
  <si>
    <t>533421231100001471495</t>
  </si>
  <si>
    <t>事业人员基础绩效</t>
  </si>
  <si>
    <t>533421210000000018152</t>
  </si>
  <si>
    <t>社会保障缴费</t>
  </si>
  <si>
    <t>30108</t>
  </si>
  <si>
    <t>机关事业单位基本养老保险缴费</t>
  </si>
  <si>
    <t>机关事业单位职业年金缴费支出</t>
  </si>
  <si>
    <t>30109</t>
  </si>
  <si>
    <t>职业年金缴费</t>
  </si>
  <si>
    <t>30110</t>
  </si>
  <si>
    <t>职工基本医疗保险缴费</t>
  </si>
  <si>
    <t>30111</t>
  </si>
  <si>
    <t>公务员医疗补助缴费</t>
  </si>
  <si>
    <t>30112</t>
  </si>
  <si>
    <t>其他社会保障缴费</t>
  </si>
  <si>
    <t>533421210000000018153</t>
  </si>
  <si>
    <t>30113</t>
  </si>
  <si>
    <t>533421251100003571042</t>
  </si>
  <si>
    <t>市直机关党支部党建工作经费</t>
  </si>
  <si>
    <t>30201</t>
  </si>
  <si>
    <t>办公费</t>
  </si>
  <si>
    <t>533421210000000020477</t>
  </si>
  <si>
    <t>办公经费</t>
  </si>
  <si>
    <t>30205</t>
  </si>
  <si>
    <t>水费</t>
  </si>
  <si>
    <t>30206</t>
  </si>
  <si>
    <t>电费</t>
  </si>
  <si>
    <t>30207</t>
  </si>
  <si>
    <t>邮电费</t>
  </si>
  <si>
    <t>30211</t>
  </si>
  <si>
    <t>差旅费</t>
  </si>
  <si>
    <t>30299</t>
  </si>
  <si>
    <t>其他商品和服务支出</t>
  </si>
  <si>
    <t>533421221100000303678</t>
  </si>
  <si>
    <t>工会经费</t>
  </si>
  <si>
    <t>30228</t>
  </si>
  <si>
    <t>533421241100002179970</t>
  </si>
  <si>
    <t>体检费</t>
  </si>
  <si>
    <t>30229</t>
  </si>
  <si>
    <t>福利费</t>
  </si>
  <si>
    <t>533421210000000020473</t>
  </si>
  <si>
    <t>公务用车运行维护费</t>
  </si>
  <si>
    <t>30231</t>
  </si>
  <si>
    <t>533421221100000303679</t>
  </si>
  <si>
    <t>公务用车租赁费</t>
  </si>
  <si>
    <t>30239</t>
  </si>
  <si>
    <t>其他交通费用</t>
  </si>
  <si>
    <t>533421210000000020475</t>
  </si>
  <si>
    <t>行政公务交通补贴</t>
  </si>
  <si>
    <t>533421251100003571035</t>
  </si>
  <si>
    <t>机关事业单位职工遗属生活补助</t>
  </si>
  <si>
    <t>30305</t>
  </si>
  <si>
    <t>生活补助</t>
  </si>
  <si>
    <t>533421241100002176719</t>
  </si>
  <si>
    <t>临时工及公益性岗位经费</t>
  </si>
  <si>
    <t>30199</t>
  </si>
  <si>
    <t>其他工资福利支出</t>
  </si>
  <si>
    <t>预算05-1表</t>
  </si>
  <si>
    <t>2025年部门项目支出预算表</t>
  </si>
  <si>
    <t>项目分类</t>
  </si>
  <si>
    <t>项目单位</t>
  </si>
  <si>
    <t>本年拨款</t>
  </si>
  <si>
    <t>其中：本次下达</t>
  </si>
  <si>
    <t>城市管理宣传经费</t>
  </si>
  <si>
    <t>专项业务类</t>
  </si>
  <si>
    <t>533421241100002169617</t>
  </si>
  <si>
    <t>30227</t>
  </si>
  <si>
    <t>委托业务费</t>
  </si>
  <si>
    <t>城市维护经费</t>
  </si>
  <si>
    <t>民生类</t>
  </si>
  <si>
    <t>533421210000000017678</t>
  </si>
  <si>
    <t>香格里拉市综合行政管理指挥中心通讯、监控技术服务项目及执法人员辖区巡逻覆盖智能管理平台经费</t>
  </si>
  <si>
    <t>533421221100000278176</t>
  </si>
  <si>
    <t>行政执法装备专项经费</t>
  </si>
  <si>
    <t>533421221100000279246</t>
  </si>
  <si>
    <t>30224</t>
  </si>
  <si>
    <t>被装购置费</t>
  </si>
  <si>
    <t>综合行政执法局工作经费</t>
  </si>
  <si>
    <t>533421251100003584049</t>
  </si>
  <si>
    <t>综合行政执法局行政执法车辆运转经费</t>
  </si>
  <si>
    <t>其他运转类</t>
  </si>
  <si>
    <t>533421251100003583795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</si>
  <si>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</si>
  <si>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</si>
  <si>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</si>
  <si>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</si>
  <si>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</si>
  <si>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</si>
  <si>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</si>
  <si>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</si>
  <si>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</si>
  <si>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</si>
  <si>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</si>
  <si>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</si>
  <si>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(1)从人工发现到物联感知，拓展城市管理信息来源，利用视频监控、物联感知等技术实现城市部件数据的采集和融合处理，为城市事件感知分析和实时监管提供支持。
(2)从动态巡查到智能预警。构建智能感知体系，在静态资源信息的基础上，实现部件设施的动态监测，在网格员人工巡查的基础上，实现违章事件的智能分析和预警，强化问题快速全面发现,提升城市管理效率。
(3)从被动响应到主动防范。管理者实时感知公园广场的整体动态，发现异常可实现对讲喊话和联动区域内的网格员及时处置，让网格管理从被动到主动，从粗放到精细。
(4)从末端处置到源头治理。整合物联感知数据，汇聚多业务部门数据，形成贴合城市管理的专题库，为源头治理和应急指挥提供科学决策支撑。</t>
  </si>
  <si>
    <t>产出指标</t>
  </si>
  <si>
    <t>数量指标</t>
  </si>
  <si>
    <t>商业临街面监控提供维修保养服务</t>
  </si>
  <si>
    <t>&gt;=</t>
  </si>
  <si>
    <t>825</t>
  </si>
  <si>
    <t>个</t>
  </si>
  <si>
    <t>定量指标</t>
  </si>
  <si>
    <t>监控数量为825个</t>
  </si>
  <si>
    <t>执法人员</t>
  </si>
  <si>
    <t>50</t>
  </si>
  <si>
    <t>人</t>
  </si>
  <si>
    <t>城管执法大队工作人员数</t>
  </si>
  <si>
    <t>智能管理平台</t>
  </si>
  <si>
    <t>1个</t>
  </si>
  <si>
    <t>香格里拉市综合行政管理指挥中心综合通讯及监控技术政府采购服务项目</t>
  </si>
  <si>
    <t>质量指标</t>
  </si>
  <si>
    <t>存储可靠性</t>
  </si>
  <si>
    <t>1个月</t>
  </si>
  <si>
    <t>月</t>
  </si>
  <si>
    <t>监控的存储时间</t>
  </si>
  <si>
    <t>时效指标</t>
  </si>
  <si>
    <t>城市管理信息化覆盖率</t>
  </si>
  <si>
    <t>=</t>
  </si>
  <si>
    <t>90</t>
  </si>
  <si>
    <t>%</t>
  </si>
  <si>
    <t>城市管理信息化覆盖率=(城市建成区城市管理信息化平台覆盖面积/城市建成区面积)x100%</t>
  </si>
  <si>
    <t>成本指标</t>
  </si>
  <si>
    <t>经济成本指标</t>
  </si>
  <si>
    <t>&lt;=</t>
  </si>
  <si>
    <t>500000</t>
  </si>
  <si>
    <t>元</t>
  </si>
  <si>
    <t>指挥中心费用未超过预算</t>
  </si>
  <si>
    <t>效益指标</t>
  </si>
  <si>
    <t>社会效益</t>
  </si>
  <si>
    <t>提高社会安全</t>
  </si>
  <si>
    <t>显著提高</t>
  </si>
  <si>
    <t>是/否</t>
  </si>
  <si>
    <t>定性指标</t>
  </si>
  <si>
    <t>提高社会安全情况</t>
  </si>
  <si>
    <t>满意度指标</t>
  </si>
  <si>
    <t>服务对象满意度</t>
  </si>
  <si>
    <t>群众满意度</t>
  </si>
  <si>
    <t>问卷调查</t>
  </si>
  <si>
    <t>加大对市政绿化带、绿化栏杆损坏的查处力度。配合市政园林绿化管理站对市政绿化带、绿化栏杆的损坏进行查处；加大对城区流浪狗的整治。治理狗憲问题，促进城市规划管理。
进一步加强病死动物及动物产品无害化处理工作，防止动物疫病传播，保障动物及动物食品安全，维护公共卫生安全及市容市貌。加大对死禽死畜处理工作的监督、管理和考核。
对建筑垃圾进行集中清理，做好市政维护。</t>
  </si>
  <si>
    <t>城市维护巡查次数</t>
  </si>
  <si>
    <t>48</t>
  </si>
  <si>
    <t>次</t>
  </si>
  <si>
    <t>开展好全市城市管理维护巡查工作</t>
  </si>
  <si>
    <t>死禽死畜清运、处理</t>
  </si>
  <si>
    <t>10</t>
  </si>
  <si>
    <t>开展好全市死禽死畜处理工作</t>
  </si>
  <si>
    <t>建筑垃圾清理查处工作</t>
  </si>
  <si>
    <t>开展好全市建筑垃圾运输监管工作，及时查处</t>
  </si>
  <si>
    <t>绿化围栏修复</t>
  </si>
  <si>
    <t>1次</t>
  </si>
  <si>
    <t>绿化围栏被破坏时，及时修复。</t>
  </si>
  <si>
    <t>市政设施及隔离栏修复</t>
  </si>
  <si>
    <t>30次</t>
  </si>
  <si>
    <t>市政设施及隔离栏被破坏时，及时进行修复。</t>
  </si>
  <si>
    <t>岗亭维护</t>
  </si>
  <si>
    <t>5次</t>
  </si>
  <si>
    <t>开展好5个岗亭维护工作。</t>
  </si>
  <si>
    <t>购买牛马饲草</t>
  </si>
  <si>
    <t>对城区放养的牛马牲畜依法驱赶到停车场，未处理期间，需要购买饲草喂养。</t>
  </si>
  <si>
    <t>市政设施及隔离栏修复率</t>
  </si>
  <si>
    <t>80</t>
  </si>
  <si>
    <t>开展好市政设施及隔离栏修复工作</t>
  </si>
  <si>
    <t>岗亭维护率</t>
  </si>
  <si>
    <t>按照一年不少于一次的频率，开展好5个岗亭维护工作，</t>
  </si>
  <si>
    <t>检查任务及时完成率</t>
  </si>
  <si>
    <t>检查任务完成的及时性</t>
  </si>
  <si>
    <t>城市维护经费不超过预算数</t>
  </si>
  <si>
    <t>生活和居住环境得到提升</t>
  </si>
  <si>
    <t>提升</t>
  </si>
  <si>
    <t>加强管理，严格执法，不断改善生活环境和居住环境质量，不断提高市民素质；维护好香格里拉市区市容市貌，做到了城市管理工作有序推进，为推进创建省级园林城市、省级文明城市建设管理工作提供了有力保障，加强管理，严格执法，维护好市容市貌。</t>
  </si>
  <si>
    <t>生态效益</t>
  </si>
  <si>
    <t>生态环境得到提升</t>
  </si>
  <si>
    <t>反映城市维护对维护好全市生态环境，把城市建设和城市管理结合起来，产生了有效的环境、生态效益，为市民群众提供舒适优美的生活环境，为经济发展提供良好的外部环境。</t>
  </si>
  <si>
    <t>服务对象满意度指标</t>
  </si>
  <si>
    <t>95</t>
  </si>
  <si>
    <t>反映社会公众对城市维护的满意程度。</t>
  </si>
  <si>
    <t>根据《住房城乡建设部财政部关于印发城市管理执法制式服装和标志标识供应管理办法的通知》文件内容“到2017年年底，实现执法制式服装和标志标识统一，制定执法执勤用车、装备配备标准。”机构改革后，我局编制数实有人数及协管近100人，有人员调入时，也需要根据为新人定制服装。根据我局实际2025年需要购置服装费用预计300000.00元。需要增加制式服装、多功能执勤肩灯、便携式强光手电的购买。</t>
  </si>
  <si>
    <t>春秋或冬常服</t>
  </si>
  <si>
    <t>70</t>
  </si>
  <si>
    <t>套</t>
  </si>
  <si>
    <t>购买数/总需购买数X100%</t>
  </si>
  <si>
    <t>春秋执勤服</t>
  </si>
  <si>
    <t>执勤帽</t>
  </si>
  <si>
    <t>顶</t>
  </si>
  <si>
    <t>标志标识</t>
  </si>
  <si>
    <t>肩灯</t>
  </si>
  <si>
    <t>便携式强光手电</t>
  </si>
  <si>
    <t>锁车器</t>
  </si>
  <si>
    <t>30</t>
  </si>
  <si>
    <t>合格率</t>
  </si>
  <si>
    <t>合格数/总购买数X100%</t>
  </si>
  <si>
    <t>2025年底采购完</t>
  </si>
  <si>
    <t>2025年12月31日</t>
  </si>
  <si>
    <t>年-月-日</t>
  </si>
  <si>
    <t>2025年采购完成执法装备</t>
  </si>
  <si>
    <t>256680</t>
  </si>
  <si>
    <t>2025年计划采购装备数</t>
  </si>
  <si>
    <t>提升执法效率</t>
  </si>
  <si>
    <t>满足保障履职，进行统一着装要求</t>
  </si>
  <si>
    <t>提高执法人员整体形象</t>
  </si>
  <si>
    <t>职工满意度</t>
  </si>
  <si>
    <t>主要用于保障执法局各项执法工作的正常开展，包括执法培训、下乡、出差、软件正版化、执法行动的相关工作。</t>
  </si>
  <si>
    <t>执法人员培训人次</t>
  </si>
  <si>
    <t>人次</t>
  </si>
  <si>
    <t>安排执法人员参加执法业务培训，包括法律法规解读、新执法技术应用等培训课程，以提高执法人员的业务素质。</t>
  </si>
  <si>
    <t>执法检查覆盖范围</t>
  </si>
  <si>
    <t>对辖区内的矿山、林区、砂石厂等重点区域，每年执法检查覆盖率达到90%，确保监督到位。</t>
  </si>
  <si>
    <t>行政处罚决定书开具数量</t>
  </si>
  <si>
    <t>份</t>
  </si>
  <si>
    <t>每年出具行政处罚决定书不少于50份，体现执法工作的执行力度。</t>
  </si>
  <si>
    <t>软件正版化完成数</t>
  </si>
  <si>
    <t>15</t>
  </si>
  <si>
    <t>台</t>
  </si>
  <si>
    <t>安装软件正版化电脑数</t>
  </si>
  <si>
    <t>执法人员培训合格率</t>
  </si>
  <si>
    <t>参加培训的执法人员考核通过率需达到90%以上，保证执法人员真正掌握培训知识和技能。</t>
  </si>
  <si>
    <t>行政处罚准确率</t>
  </si>
  <si>
    <t>经过内部审核和外部监督抽查，行政处罚决定的准确率要达到95%以上，避免出现错误处罚的情况。</t>
  </si>
  <si>
    <t>执法人员培训按时完成率</t>
  </si>
  <si>
    <t>100</t>
  </si>
  <si>
    <t>所有计划内的执法人员培训需按照预定时间安排完成，按时完成率达到100%</t>
  </si>
  <si>
    <t>行政处罚决定按时作出率</t>
  </si>
  <si>
    <t>在案件调查的规定时间内，做出行政处罚决定的比例应达到90%以上。</t>
  </si>
  <si>
    <t>150000</t>
  </si>
  <si>
    <t>工作经费未超过预算数</t>
  </si>
  <si>
    <t>提升公众安全感</t>
  </si>
  <si>
    <t>通过民意调查，在执法局开展工作后，公众所在区域的安全感比上一年度提升，反映执法工作队社会秩序维护的积极影响。</t>
  </si>
  <si>
    <t>对服务对象满意度开展问卷调查。</t>
  </si>
  <si>
    <t>2025年市政建设工程不断推进，加之环境综合整治工作的深入，执法任务量逐年增加，管辖范围大、职责事务多，每年执法费用和车修燃料费等较大。加上车辆购买时间较长，使用频率高，车况逐年下降，需要维修维护的次数和金额逐年增长。随着城市建设的迅速发展，城市管理执法的范围不断扩大,工作任务量加重。全局共有执法车16辆，为了进一步做好城市综合行政执法工作。3个执法大队开展工作产生的执法车辆、装备及执法人员服装由市综合行政执法局购置和管理。
2025年做好执法车辆维修、保险、检车、燃油采购工作。严格按照车辆维修、保险、检车、燃油标准执行。</t>
  </si>
  <si>
    <t>执法车辆维修及保养</t>
  </si>
  <si>
    <t>按照车辆使用情况进行维修和保养。</t>
  </si>
  <si>
    <t>执法车辆保险费</t>
  </si>
  <si>
    <t>16</t>
  </si>
  <si>
    <t>为使用的执法车辆购买保险，1份/辆/年</t>
  </si>
  <si>
    <t>执法车辆检车费</t>
  </si>
  <si>
    <t>辆/年</t>
  </si>
  <si>
    <t>为需要检审的城市管理执法车辆检审</t>
  </si>
  <si>
    <t>执法车辆燃油费</t>
  </si>
  <si>
    <t>执法用车车载北斗定位终端设备及SIM数据流量费</t>
  </si>
  <si>
    <t>张</t>
  </si>
  <si>
    <t>为16张执法用车车载北斗定位终端设备及SIM数据流量费</t>
  </si>
  <si>
    <t>执法车辆利用率</t>
  </si>
  <si>
    <t>93</t>
  </si>
  <si>
    <t>出勤车辆数/总数*100%</t>
  </si>
  <si>
    <t>执法检查工作及时率</t>
  </si>
  <si>
    <t>98</t>
  </si>
  <si>
    <t>及时检查数/总数*100%</t>
  </si>
  <si>
    <t>200000</t>
  </si>
  <si>
    <t>车辆燃油费、保险费、维修维护费等费用使用符合预算。</t>
  </si>
  <si>
    <t>可持续影响</t>
  </si>
  <si>
    <t>执法车辆保险费期限</t>
  </si>
  <si>
    <t>12</t>
  </si>
  <si>
    <t>车辆保险期限为1年</t>
  </si>
  <si>
    <t>执法车辆燃油费期限</t>
  </si>
  <si>
    <t>可供应车辆1年的燃油费用</t>
  </si>
  <si>
    <t>执法车辆检车费期限</t>
  </si>
  <si>
    <t>可为4张执法车辆提供检车服务</t>
  </si>
  <si>
    <t>执法车辆维修费期限</t>
  </si>
  <si>
    <t>可提供1年内的车辆维修服务</t>
  </si>
  <si>
    <t>社会公众或服务对象满意度指标</t>
  </si>
  <si>
    <t>希望通过此次的媒体融合宣传报道，在真正给市委市政府交上一份满意答卷的同时突出展现综合行政执法局“精细化、个性化、人性化、信息化”的城市管理总目标。
以综合执法为载体，聚焦“建机制、抓队伍、履主责、塑形象”，狠抓队伍建设，不断加大执法力度，为改善人居环境、提升城市品位做出的积极努力，取得的较好效果，展现一支信得过、靠得住、能战斗的执法队伍形象。大力推进城市精细化管理，提高工作标准、提升管理水平，以扎实有效的举措，全力推进综合行政执法工作再上新台阶，为建设的目标不断努力。
拍摄出质量好，内容好的视频，并被市级以上媒体平台使用。</t>
  </si>
  <si>
    <t>短视频制作</t>
  </si>
  <si>
    <t>条</t>
  </si>
  <si>
    <t>含拍摄、制作、编辑、包装</t>
  </si>
  <si>
    <t>权威媒体软文、媒体推送</t>
  </si>
  <si>
    <t>推送按照各平台要求修改</t>
  </si>
  <si>
    <t>政策宣传短片拍摄</t>
  </si>
  <si>
    <t>1条</t>
  </si>
  <si>
    <t>文稿、策划、摄影服务、制作、配音、后期包装</t>
  </si>
  <si>
    <t>短视频被采用数</t>
  </si>
  <si>
    <t>短视频被市级以上媒体平台使用</t>
  </si>
  <si>
    <t>短视频制作完成及时性</t>
  </si>
  <si>
    <t>反映短视频制作是否及时完成。</t>
  </si>
  <si>
    <t>权威媒体软文、媒体推送及时性</t>
  </si>
  <si>
    <t>考察权威媒体软文、媒体推送是否及时。</t>
  </si>
  <si>
    <t>政策宣传片拍摄制作</t>
  </si>
  <si>
    <t>反映政策宣传片拍摄制作完成及时率达100%。</t>
  </si>
  <si>
    <t>视频拍摄的数量、质量达标。视频、报道的质量好，宣传范围广。</t>
  </si>
  <si>
    <t>宣传内容知晓率</t>
  </si>
  <si>
    <t>反映宣传内容知晓情况。</t>
  </si>
  <si>
    <t>宣传活动参与人数</t>
  </si>
  <si>
    <t>拍摄2025年宣传片的参与人数</t>
  </si>
  <si>
    <t>反映服务对象满意程度。</t>
  </si>
  <si>
    <t>预算06表</t>
  </si>
  <si>
    <t>2025年部门政府性基金预算支出预算表</t>
  </si>
  <si>
    <t>政府性基金预算支出</t>
  </si>
  <si>
    <t>备注：此表无数据，做空表公开</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</si>
  <si>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</si>
  <si>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</si>
  <si>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</si>
  <si>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</si>
  <si>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</si>
  <si>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</si>
  <si>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</si>
  <si>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</si>
  <si>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</si>
  <si>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</si>
  <si>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</si>
  <si>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</si>
  <si>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</si>
  <si>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C23120302 车辆加油、添加燃料服务</t>
  </si>
  <si>
    <t>车辆维修和保养服务费</t>
  </si>
  <si>
    <t>C23120301 车辆维修和保养服务</t>
  </si>
  <si>
    <t>车辆保险费</t>
  </si>
  <si>
    <t>C1804010201 机动车保险服务</t>
  </si>
  <si>
    <t>A4纸</t>
  </si>
  <si>
    <t>A05040101 复印纸</t>
  </si>
  <si>
    <t>件</t>
  </si>
  <si>
    <t>照相机</t>
  </si>
  <si>
    <t>A02020501 数字照相机</t>
  </si>
  <si>
    <t>台式电脑</t>
  </si>
  <si>
    <t>A02010105 台式计算机</t>
  </si>
  <si>
    <t>行政执法车辆运行维护费</t>
  </si>
  <si>
    <t>C 服务</t>
  </si>
  <si>
    <t>预算08表</t>
  </si>
  <si>
    <t>2025年部门政府购买服务预算表</t>
  </si>
  <si>
    <t>政府购买服务项目</t>
  </si>
  <si>
    <t>政府购买服务目录</t>
  </si>
  <si>
    <t>预算09-1表</t>
  </si>
  <si>
    <t>2025年对下转移支付预算表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</si>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</sst>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9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176" fontId="5" fillId="0" borderId="7" xfId="51" applyNumberFormat="1" applyFont="1" applyBorder="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0" applyNumberFormat="1" applyFont="1" applyBorder="1">
      <alignment horizontal="left" vertical="center" wrapText="1"/>
    </xf>
    <xf numFmtId="49" fontId="8" fillId="0" borderId="0" xfId="50" applyNumberFormat="1" applyFont="1" applyBorder="1" applyAlignment="1">
      <alignment horizontal="right" vertical="center" wrapText="1"/>
    </xf>
    <xf numFmtId="49" fontId="9" fillId="0" borderId="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49" fontId="10" fillId="0" borderId="7" xfId="50" applyNumberFormat="1" applyFont="1" applyBorder="1">
      <alignment horizontal="left" vertical="center" wrapText="1"/>
    </xf>
    <xf numFmtId="180" fontId="8" fillId="0" borderId="7" xfId="56" applyNumberFormat="1" applyFont="1" applyBorder="1">
      <alignment horizontal="right" vertical="center"/>
    </xf>
    <xf numFmtId="176" fontId="8" fillId="0" borderId="7" xfId="51"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horizontal="right" vertical="center"/>
    </xf>
    <xf numFmtId="4" fontId="3" fillId="0" borderId="11" xfId="0" applyNumberFormat="1" applyFont="1" applyFill="1" applyBorder="1" applyAlignment="1" applyProtection="1">
      <alignment horizontal="right" vertical="center"/>
      <protection locked="0"/>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xf>
    <xf numFmtId="0" fontId="14" fillId="0" borderId="7" xfId="0" applyFont="1" applyFill="1" applyBorder="1" applyAlignment="1" applyProtection="1">
      <alignment vertical="center"/>
    </xf>
    <xf numFmtId="0" fontId="5" fillId="0" borderId="7" xfId="0" applyFont="1" applyFill="1" applyBorder="1" applyAlignment="1" applyProtection="1">
      <alignment vertical="top"/>
      <protection locked="0"/>
    </xf>
    <xf numFmtId="0" fontId="5" fillId="0" borderId="0" xfId="0" applyFont="1" applyBorder="1" applyAlignment="1">
      <alignment horizontal="left"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top" wrapText="1"/>
      <protection locked="0"/>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wrapText="1"/>
    </xf>
    <xf numFmtId="0" fontId="1" fillId="0" borderId="0" xfId="0" applyFont="1" applyBorder="1" applyAlignment="1">
      <alignment vertical="top"/>
    </xf>
    <xf numFmtId="0" fontId="16" fillId="0" borderId="7" xfId="0" applyFont="1" applyBorder="1" applyAlignment="1">
      <alignment horizontal="center"/>
    </xf>
    <xf numFmtId="0" fontId="5" fillId="0" borderId="7" xfId="0" applyFont="1" applyFill="1" applyBorder="1" applyAlignment="1" applyProtection="1">
      <alignment horizontal="left" vertical="center"/>
    </xf>
    <xf numFmtId="0" fontId="5" fillId="0" borderId="7" xfId="0" applyFont="1" applyFill="1" applyBorder="1" applyAlignment="1" applyProtection="1">
      <alignment horizontal="left" vertical="center" indent="1"/>
    </xf>
    <xf numFmtId="4" fontId="3" fillId="0" borderId="7" xfId="0" applyNumberFormat="1" applyFont="1" applyFill="1" applyBorder="1" applyAlignment="1" applyProtection="1">
      <alignment horizontal="right" vertical="center"/>
      <protection locked="0"/>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5" fillId="0" borderId="7" xfId="0" applyNumberFormat="1" applyFont="1" applyFill="1" applyBorder="1" applyAlignment="1" applyProtection="1">
      <alignment horizontal="right" vertical="center"/>
    </xf>
    <xf numFmtId="4" fontId="5" fillId="0" borderId="2" xfId="0" applyNumberFormat="1" applyFont="1" applyFill="1" applyBorder="1" applyAlignment="1" applyProtection="1">
      <alignment horizontal="right" vertical="center"/>
    </xf>
    <xf numFmtId="4" fontId="3"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5"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4" fontId="5" fillId="0" borderId="7" xfId="0" applyNumberFormat="1" applyFont="1" applyFill="1" applyBorder="1" applyAlignment="1" applyProtection="1">
      <alignment horizontal="right" vertical="center" wrapText="1"/>
      <protection locked="0"/>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vertical="center"/>
    </xf>
    <xf numFmtId="49" fontId="21" fillId="0" borderId="7" xfId="50"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horizontal="left" vertical="center"/>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1" fillId="0" borderId="7" xfId="0" applyNumberFormat="1" applyFont="1" applyFill="1" applyBorder="1" applyAlignment="1" applyProtection="1">
      <alignmen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6" xfId="0" applyFont="1" applyFill="1" applyBorder="1" applyAlignment="1" applyProtection="1">
      <alignment vertical="center" wrapText="1"/>
    </xf>
    <xf numFmtId="0" fontId="3" fillId="0" borderId="11" xfId="0" applyFont="1" applyFill="1" applyBorder="1" applyAlignment="1" applyProtection="1">
      <alignment vertical="center" wrapText="1"/>
    </xf>
    <xf numFmtId="4" fontId="3" fillId="0" borderId="11" xfId="0" applyNumberFormat="1" applyFont="1" applyFill="1" applyBorder="1" applyAlignment="1" applyProtection="1">
      <alignment vertical="center"/>
    </xf>
    <xf numFmtId="4" fontId="3" fillId="0" borderId="11" xfId="0" applyNumberFormat="1" applyFont="1" applyFill="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horizontal="left" vertical="center"/>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B47" sqref="B4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2" t="s">
        <v>0</v>
      </c>
    </row>
    <row r="3" ht="36" customHeight="1" spans="1:4">
      <c r="A3" s="47" t="s">
        <v>1</v>
      </c>
      <c r="B3" s="188"/>
      <c r="C3" s="188"/>
      <c r="D3" s="188"/>
    </row>
    <row r="4" ht="21" customHeight="1" spans="1:4">
      <c r="A4" s="93" t="s">
        <v>2</v>
      </c>
      <c r="B4" s="146"/>
      <c r="C4" s="146"/>
      <c r="D4" s="101"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57" t="s">
        <v>9</v>
      </c>
      <c r="B8" s="132">
        <v>22707745.18</v>
      </c>
      <c r="C8" s="189" t="s">
        <v>10</v>
      </c>
      <c r="D8" s="162"/>
    </row>
    <row r="9" ht="25.4" customHeight="1" spans="1:4">
      <c r="A9" s="157" t="s">
        <v>11</v>
      </c>
      <c r="B9" s="132"/>
      <c r="C9" s="189" t="s">
        <v>12</v>
      </c>
      <c r="D9" s="162"/>
    </row>
    <row r="10" ht="25.4" customHeight="1" spans="1:4">
      <c r="A10" s="157" t="s">
        <v>13</v>
      </c>
      <c r="B10" s="132"/>
      <c r="C10" s="189" t="s">
        <v>14</v>
      </c>
      <c r="D10" s="162"/>
    </row>
    <row r="11" ht="25.4" customHeight="1" spans="1:4">
      <c r="A11" s="157" t="s">
        <v>15</v>
      </c>
      <c r="B11" s="92"/>
      <c r="C11" s="189" t="s">
        <v>16</v>
      </c>
      <c r="D11" s="162"/>
    </row>
    <row r="12" ht="25.4" customHeight="1" spans="1:4">
      <c r="A12" s="157" t="s">
        <v>17</v>
      </c>
      <c r="B12" s="132"/>
      <c r="C12" s="152" t="s">
        <v>18</v>
      </c>
      <c r="D12" s="124"/>
    </row>
    <row r="13" ht="25.4" customHeight="1" spans="1:4">
      <c r="A13" s="157" t="s">
        <v>19</v>
      </c>
      <c r="B13" s="92"/>
      <c r="C13" s="152" t="s">
        <v>20</v>
      </c>
      <c r="D13" s="124"/>
    </row>
    <row r="14" ht="25.4" customHeight="1" spans="1:4">
      <c r="A14" s="157" t="s">
        <v>21</v>
      </c>
      <c r="B14" s="92"/>
      <c r="C14" s="152" t="s">
        <v>22</v>
      </c>
      <c r="D14" s="124"/>
    </row>
    <row r="15" ht="25.4" customHeight="1" spans="1:4">
      <c r="A15" s="157" t="s">
        <v>23</v>
      </c>
      <c r="B15" s="92"/>
      <c r="C15" s="152" t="s">
        <v>24</v>
      </c>
      <c r="D15" s="124">
        <v>1946285.57</v>
      </c>
    </row>
    <row r="16" ht="25.4" customHeight="1" spans="1:4">
      <c r="A16" s="190" t="s">
        <v>25</v>
      </c>
      <c r="B16" s="92"/>
      <c r="C16" s="152" t="s">
        <v>26</v>
      </c>
      <c r="D16" s="124">
        <v>1428232.53</v>
      </c>
    </row>
    <row r="17" ht="25.4" customHeight="1" spans="1:4">
      <c r="A17" s="190" t="s">
        <v>27</v>
      </c>
      <c r="B17" s="132"/>
      <c r="C17" s="152" t="s">
        <v>28</v>
      </c>
      <c r="D17" s="124"/>
    </row>
    <row r="18" ht="25.4" customHeight="1" spans="1:4">
      <c r="A18" s="190"/>
      <c r="B18" s="132"/>
      <c r="C18" s="152" t="s">
        <v>29</v>
      </c>
      <c r="D18" s="124">
        <v>17816371.9</v>
      </c>
    </row>
    <row r="19" ht="25.4" customHeight="1" spans="1:4">
      <c r="A19" s="190"/>
      <c r="B19" s="132"/>
      <c r="C19" s="152" t="s">
        <v>30</v>
      </c>
      <c r="D19" s="124"/>
    </row>
    <row r="20" ht="25.4" customHeight="1" spans="1:4">
      <c r="A20" s="190"/>
      <c r="B20" s="132"/>
      <c r="C20" s="152" t="s">
        <v>31</v>
      </c>
      <c r="D20" s="124"/>
    </row>
    <row r="21" ht="25.4" customHeight="1" spans="1:4">
      <c r="A21" s="190"/>
      <c r="B21" s="132"/>
      <c r="C21" s="152" t="s">
        <v>32</v>
      </c>
      <c r="D21" s="124"/>
    </row>
    <row r="22" ht="25.4" customHeight="1" spans="1:4">
      <c r="A22" s="190"/>
      <c r="B22" s="132"/>
      <c r="C22" s="152" t="s">
        <v>33</v>
      </c>
      <c r="D22" s="124"/>
    </row>
    <row r="23" ht="25.4" customHeight="1" spans="1:4">
      <c r="A23" s="190"/>
      <c r="B23" s="132"/>
      <c r="C23" s="152" t="s">
        <v>34</v>
      </c>
      <c r="D23" s="124"/>
    </row>
    <row r="24" ht="25.4" customHeight="1" spans="1:4">
      <c r="A24" s="190"/>
      <c r="B24" s="132"/>
      <c r="C24" s="152" t="s">
        <v>35</v>
      </c>
      <c r="D24" s="124"/>
    </row>
    <row r="25" ht="25.4" customHeight="1" spans="1:4">
      <c r="A25" s="190"/>
      <c r="B25" s="132"/>
      <c r="C25" s="152" t="s">
        <v>36</v>
      </c>
      <c r="D25" s="124"/>
    </row>
    <row r="26" ht="25.4" customHeight="1" spans="1:4">
      <c r="A26" s="190"/>
      <c r="B26" s="132"/>
      <c r="C26" s="152" t="s">
        <v>37</v>
      </c>
      <c r="D26" s="124">
        <v>1516855.18</v>
      </c>
    </row>
    <row r="27" ht="25.4" customHeight="1" spans="1:4">
      <c r="A27" s="190"/>
      <c r="B27" s="132"/>
      <c r="C27" s="152" t="s">
        <v>38</v>
      </c>
      <c r="D27" s="124"/>
    </row>
    <row r="28" ht="25.4" customHeight="1" spans="1:4">
      <c r="A28" s="190"/>
      <c r="B28" s="132"/>
      <c r="C28" s="152" t="s">
        <v>39</v>
      </c>
      <c r="D28" s="124"/>
    </row>
    <row r="29" ht="25.4" customHeight="1" spans="1:4">
      <c r="A29" s="190"/>
      <c r="B29" s="132"/>
      <c r="C29" s="152" t="s">
        <v>40</v>
      </c>
      <c r="D29" s="124"/>
    </row>
    <row r="30" ht="25.4" customHeight="1" spans="1:4">
      <c r="A30" s="190"/>
      <c r="B30" s="132"/>
      <c r="C30" s="152" t="s">
        <v>41</v>
      </c>
      <c r="D30" s="124"/>
    </row>
    <row r="31" ht="25.4" customHeight="1" spans="1:4">
      <c r="A31" s="190"/>
      <c r="B31" s="132"/>
      <c r="C31" s="152" t="s">
        <v>42</v>
      </c>
      <c r="D31" s="124"/>
    </row>
    <row r="32" ht="25.4" customHeight="1" spans="1:4">
      <c r="A32" s="190"/>
      <c r="B32" s="132"/>
      <c r="C32" s="152" t="s">
        <v>43</v>
      </c>
      <c r="D32" s="124"/>
    </row>
    <row r="33" ht="25.4" customHeight="1" spans="1:4">
      <c r="A33" s="190"/>
      <c r="B33" s="132"/>
      <c r="C33" s="152" t="s">
        <v>44</v>
      </c>
      <c r="D33" s="124"/>
    </row>
    <row r="34" ht="25.4" customHeight="1" spans="1:4">
      <c r="A34" s="191" t="s">
        <v>45</v>
      </c>
      <c r="B34" s="154">
        <v>22707745.18</v>
      </c>
      <c r="C34" s="159" t="s">
        <v>46</v>
      </c>
      <c r="D34" s="154">
        <v>22707745.18</v>
      </c>
    </row>
    <row r="35" ht="25.4" customHeight="1" spans="1:4">
      <c r="A35" s="192" t="s">
        <v>47</v>
      </c>
      <c r="B35" s="154"/>
      <c r="C35" s="193" t="s">
        <v>48</v>
      </c>
      <c r="D35" s="194"/>
    </row>
    <row r="36" ht="25.4" customHeight="1" spans="1:4">
      <c r="A36" s="195" t="s">
        <v>49</v>
      </c>
      <c r="B36" s="132"/>
      <c r="C36" s="155" t="s">
        <v>49</v>
      </c>
      <c r="D36" s="92"/>
    </row>
    <row r="37" ht="25.4" customHeight="1" spans="1:4">
      <c r="A37" s="195" t="s">
        <v>50</v>
      </c>
      <c r="B37" s="132"/>
      <c r="C37" s="155" t="s">
        <v>51</v>
      </c>
      <c r="D37" s="92"/>
    </row>
    <row r="38" ht="25.4" customHeight="1" spans="1:4">
      <c r="A38" s="196" t="s">
        <v>52</v>
      </c>
      <c r="B38" s="154">
        <v>22707745.18</v>
      </c>
      <c r="C38" s="159" t="s">
        <v>53</v>
      </c>
      <c r="D38" s="197">
        <v>22707745.18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498</v>
      </c>
    </row>
    <row r="3" ht="28.5" customHeight="1" spans="1:6">
      <c r="A3" s="29" t="s">
        <v>499</v>
      </c>
      <c r="B3" s="29"/>
      <c r="C3" s="29"/>
      <c r="D3" s="29"/>
      <c r="E3" s="29"/>
      <c r="F3" s="29"/>
    </row>
    <row r="4" ht="15" customHeight="1" spans="1:6">
      <c r="A4" s="103" t="s">
        <v>2</v>
      </c>
      <c r="B4" s="104"/>
      <c r="C4" s="104"/>
      <c r="D4" s="60"/>
      <c r="E4" s="60"/>
      <c r="F4" s="105" t="s">
        <v>3</v>
      </c>
    </row>
    <row r="5" ht="18.75" customHeight="1" spans="1:6">
      <c r="A5" s="10" t="s">
        <v>184</v>
      </c>
      <c r="B5" s="10" t="s">
        <v>76</v>
      </c>
      <c r="C5" s="10" t="s">
        <v>77</v>
      </c>
      <c r="D5" s="16" t="s">
        <v>500</v>
      </c>
      <c r="E5" s="64"/>
      <c r="F5" s="64"/>
    </row>
    <row r="6" ht="30" customHeight="1" spans="1:6">
      <c r="A6" s="19"/>
      <c r="B6" s="19"/>
      <c r="C6" s="19"/>
      <c r="D6" s="16" t="s">
        <v>58</v>
      </c>
      <c r="E6" s="64" t="s">
        <v>85</v>
      </c>
      <c r="F6" s="64" t="s">
        <v>86</v>
      </c>
    </row>
    <row r="7" ht="16.5" customHeight="1" spans="1:6">
      <c r="A7" s="64">
        <v>1</v>
      </c>
      <c r="B7" s="64">
        <v>2</v>
      </c>
      <c r="C7" s="64">
        <v>3</v>
      </c>
      <c r="D7" s="64">
        <v>4</v>
      </c>
      <c r="E7" s="64">
        <v>5</v>
      </c>
      <c r="F7" s="64">
        <v>6</v>
      </c>
    </row>
    <row r="8" ht="20.25" customHeight="1" spans="1:6">
      <c r="A8" s="31"/>
      <c r="B8" s="31"/>
      <c r="C8" s="31"/>
      <c r="D8" s="24"/>
      <c r="E8" s="24"/>
      <c r="F8" s="24"/>
    </row>
    <row r="9" ht="17.25" customHeight="1" spans="1:6">
      <c r="A9" s="106" t="s">
        <v>110</v>
      </c>
      <c r="B9" s="107"/>
      <c r="C9" s="107" t="s">
        <v>110</v>
      </c>
      <c r="D9" s="24"/>
      <c r="E9" s="24"/>
      <c r="F9" s="24"/>
    </row>
    <row r="10" customHeight="1" spans="1:1">
      <c r="A10" t="s">
        <v>501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2" activePane="bottomLeft" state="frozen"/>
      <selection/>
      <selection pane="bottomLeft" activeCell="F29" sqref="F2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1" t="s">
        <v>502</v>
      </c>
    </row>
    <row r="3" ht="27.75" customHeight="1" spans="1:17">
      <c r="A3" s="58" t="s">
        <v>503</v>
      </c>
      <c r="B3" s="29"/>
      <c r="C3" s="29"/>
      <c r="D3" s="29"/>
      <c r="E3" s="29"/>
      <c r="F3" s="29"/>
      <c r="G3" s="29"/>
      <c r="H3" s="29"/>
      <c r="I3" s="29"/>
      <c r="J3" s="29"/>
      <c r="K3" s="48"/>
      <c r="L3" s="29"/>
      <c r="M3" s="29"/>
      <c r="N3" s="29"/>
      <c r="O3" s="48"/>
      <c r="P3" s="48"/>
      <c r="Q3" s="29"/>
    </row>
    <row r="4" ht="18.75" customHeight="1" spans="1:17">
      <c r="A4" s="93" t="s">
        <v>2</v>
      </c>
      <c r="B4" s="7"/>
      <c r="C4" s="7"/>
      <c r="D4" s="7"/>
      <c r="E4" s="7"/>
      <c r="F4" s="7"/>
      <c r="G4" s="7"/>
      <c r="H4" s="7"/>
      <c r="I4" s="7"/>
      <c r="J4" s="7"/>
      <c r="O4" s="65"/>
      <c r="P4" s="65"/>
      <c r="Q4" s="102" t="s">
        <v>175</v>
      </c>
    </row>
    <row r="5" ht="15.75" customHeight="1" spans="1:17">
      <c r="A5" s="10" t="s">
        <v>504</v>
      </c>
      <c r="B5" s="69" t="s">
        <v>505</v>
      </c>
      <c r="C5" s="69" t="s">
        <v>506</v>
      </c>
      <c r="D5" s="69" t="s">
        <v>507</v>
      </c>
      <c r="E5" s="69" t="s">
        <v>508</v>
      </c>
      <c r="F5" s="69" t="s">
        <v>509</v>
      </c>
      <c r="G5" s="70" t="s">
        <v>191</v>
      </c>
      <c r="H5" s="70"/>
      <c r="I5" s="70"/>
      <c r="J5" s="70"/>
      <c r="K5" s="71"/>
      <c r="L5" s="70"/>
      <c r="M5" s="70"/>
      <c r="N5" s="70"/>
      <c r="O5" s="86"/>
      <c r="P5" s="71"/>
      <c r="Q5" s="87"/>
    </row>
    <row r="6" ht="17.25" customHeight="1" spans="1:17">
      <c r="A6" s="15"/>
      <c r="B6" s="72"/>
      <c r="C6" s="72"/>
      <c r="D6" s="72"/>
      <c r="E6" s="72"/>
      <c r="F6" s="72"/>
      <c r="G6" s="72" t="s">
        <v>58</v>
      </c>
      <c r="H6" s="72" t="s">
        <v>61</v>
      </c>
      <c r="I6" s="72" t="s">
        <v>510</v>
      </c>
      <c r="J6" s="72" t="s">
        <v>511</v>
      </c>
      <c r="K6" s="73" t="s">
        <v>512</v>
      </c>
      <c r="L6" s="88" t="s">
        <v>513</v>
      </c>
      <c r="M6" s="88"/>
      <c r="N6" s="88"/>
      <c r="O6" s="89"/>
      <c r="P6" s="90"/>
      <c r="Q6" s="74"/>
    </row>
    <row r="7" ht="54" customHeight="1" spans="1:17">
      <c r="A7" s="18"/>
      <c r="B7" s="74"/>
      <c r="C7" s="74"/>
      <c r="D7" s="74"/>
      <c r="E7" s="74"/>
      <c r="F7" s="74"/>
      <c r="G7" s="74"/>
      <c r="H7" s="74" t="s">
        <v>60</v>
      </c>
      <c r="I7" s="74"/>
      <c r="J7" s="74"/>
      <c r="K7" s="75"/>
      <c r="L7" s="74" t="s">
        <v>60</v>
      </c>
      <c r="M7" s="74" t="s">
        <v>71</v>
      </c>
      <c r="N7" s="74" t="s">
        <v>198</v>
      </c>
      <c r="O7" s="91" t="s">
        <v>67</v>
      </c>
      <c r="P7" s="75" t="s">
        <v>68</v>
      </c>
      <c r="Q7" s="74" t="s">
        <v>69</v>
      </c>
    </row>
    <row r="8" ht="15" customHeight="1" spans="1:17">
      <c r="A8" s="19">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96" t="s">
        <v>73</v>
      </c>
      <c r="B9" s="97"/>
      <c r="C9" s="97"/>
      <c r="D9" s="97"/>
      <c r="E9" s="98"/>
      <c r="F9" s="99"/>
      <c r="G9" s="99"/>
      <c r="H9" s="99"/>
      <c r="I9" s="24"/>
      <c r="J9" s="24"/>
      <c r="K9" s="24"/>
      <c r="L9" s="24"/>
      <c r="M9" s="24"/>
      <c r="N9" s="24"/>
      <c r="O9" s="24"/>
      <c r="P9" s="24"/>
      <c r="Q9" s="24"/>
    </row>
    <row r="10" ht="21" customHeight="1" spans="1:17">
      <c r="A10" s="96" t="str">
        <f t="shared" ref="A10:A12" si="0">"    "&amp;"公务用车运行维护费"</f>
        <v>    公务用车运行维护费</v>
      </c>
      <c r="B10" s="97" t="s">
        <v>514</v>
      </c>
      <c r="C10" s="97" t="s">
        <v>515</v>
      </c>
      <c r="D10" s="97" t="s">
        <v>340</v>
      </c>
      <c r="E10" s="98">
        <v>1</v>
      </c>
      <c r="F10" s="99">
        <v>4000</v>
      </c>
      <c r="G10" s="99">
        <v>4000</v>
      </c>
      <c r="H10" s="99">
        <v>4000</v>
      </c>
      <c r="I10" s="24"/>
      <c r="J10" s="24"/>
      <c r="K10" s="24"/>
      <c r="L10" s="24"/>
      <c r="M10" s="24"/>
      <c r="N10" s="24"/>
      <c r="O10" s="24"/>
      <c r="P10" s="24"/>
      <c r="Q10" s="24"/>
    </row>
    <row r="11" ht="21" customHeight="1" spans="1:17">
      <c r="A11" s="96" t="str">
        <f t="shared" si="0"/>
        <v>    公务用车运行维护费</v>
      </c>
      <c r="B11" s="97" t="s">
        <v>516</v>
      </c>
      <c r="C11" s="97" t="s">
        <v>517</v>
      </c>
      <c r="D11" s="97" t="s">
        <v>340</v>
      </c>
      <c r="E11" s="98">
        <v>1</v>
      </c>
      <c r="F11" s="99">
        <v>11000</v>
      </c>
      <c r="G11" s="99">
        <v>11000</v>
      </c>
      <c r="H11" s="99">
        <v>11000</v>
      </c>
      <c r="I11" s="24"/>
      <c r="J11" s="24"/>
      <c r="K11" s="24"/>
      <c r="L11" s="24"/>
      <c r="M11" s="24"/>
      <c r="N11" s="24"/>
      <c r="O11" s="24"/>
      <c r="P11" s="24"/>
      <c r="Q11" s="24"/>
    </row>
    <row r="12" ht="21" customHeight="1" spans="1:17">
      <c r="A12" s="96" t="str">
        <f t="shared" si="0"/>
        <v>    公务用车运行维护费</v>
      </c>
      <c r="B12" s="97" t="s">
        <v>518</v>
      </c>
      <c r="C12" s="97" t="s">
        <v>519</v>
      </c>
      <c r="D12" s="97" t="s">
        <v>340</v>
      </c>
      <c r="E12" s="98">
        <v>1</v>
      </c>
      <c r="F12" s="99">
        <v>3000</v>
      </c>
      <c r="G12" s="99">
        <v>3000</v>
      </c>
      <c r="H12" s="99">
        <v>3000</v>
      </c>
      <c r="I12" s="24"/>
      <c r="J12" s="24"/>
      <c r="K12" s="24"/>
      <c r="L12" s="24"/>
      <c r="M12" s="24"/>
      <c r="N12" s="24"/>
      <c r="O12" s="24"/>
      <c r="P12" s="24"/>
      <c r="Q12" s="24"/>
    </row>
    <row r="13" ht="21" customHeight="1" spans="1:17">
      <c r="A13" s="96" t="str">
        <f t="shared" ref="A13:A15" si="1">"    "&amp;"办公经费"</f>
        <v>    办公经费</v>
      </c>
      <c r="B13" s="97" t="s">
        <v>520</v>
      </c>
      <c r="C13" s="97" t="s">
        <v>521</v>
      </c>
      <c r="D13" s="97" t="s">
        <v>522</v>
      </c>
      <c r="E13" s="98">
        <v>50</v>
      </c>
      <c r="F13" s="99"/>
      <c r="G13" s="99">
        <v>8500</v>
      </c>
      <c r="H13" s="99">
        <v>8500</v>
      </c>
      <c r="I13" s="24"/>
      <c r="J13" s="24"/>
      <c r="K13" s="24"/>
      <c r="L13" s="24"/>
      <c r="M13" s="24"/>
      <c r="N13" s="24"/>
      <c r="O13" s="24"/>
      <c r="P13" s="24"/>
      <c r="Q13" s="24"/>
    </row>
    <row r="14" ht="21" customHeight="1" spans="1:17">
      <c r="A14" s="96" t="str">
        <f t="shared" si="1"/>
        <v>    办公经费</v>
      </c>
      <c r="B14" s="97" t="s">
        <v>523</v>
      </c>
      <c r="C14" s="97" t="s">
        <v>524</v>
      </c>
      <c r="D14" s="97" t="s">
        <v>427</v>
      </c>
      <c r="E14" s="98">
        <v>1</v>
      </c>
      <c r="F14" s="99"/>
      <c r="G14" s="99">
        <v>5000</v>
      </c>
      <c r="H14" s="99">
        <v>5000</v>
      </c>
      <c r="I14" s="24"/>
      <c r="J14" s="24"/>
      <c r="K14" s="24"/>
      <c r="L14" s="24"/>
      <c r="M14" s="24"/>
      <c r="N14" s="24"/>
      <c r="O14" s="24"/>
      <c r="P14" s="24"/>
      <c r="Q14" s="24"/>
    </row>
    <row r="15" ht="21" customHeight="1" spans="1:17">
      <c r="A15" s="96" t="str">
        <f t="shared" si="1"/>
        <v>    办公经费</v>
      </c>
      <c r="B15" s="97" t="s">
        <v>525</v>
      </c>
      <c r="C15" s="97" t="s">
        <v>526</v>
      </c>
      <c r="D15" s="97" t="s">
        <v>427</v>
      </c>
      <c r="E15" s="98">
        <v>2</v>
      </c>
      <c r="F15" s="99"/>
      <c r="G15" s="99">
        <v>15160</v>
      </c>
      <c r="H15" s="99">
        <v>15160</v>
      </c>
      <c r="I15" s="24"/>
      <c r="J15" s="24"/>
      <c r="K15" s="24"/>
      <c r="L15" s="24"/>
      <c r="M15" s="24"/>
      <c r="N15" s="24"/>
      <c r="O15" s="24"/>
      <c r="P15" s="24"/>
      <c r="Q15" s="24"/>
    </row>
    <row r="16" ht="21" customHeight="1" spans="1:17">
      <c r="A16" s="96" t="str">
        <f>"    "&amp;"综合行政执法局行政执法车辆运转经费"</f>
        <v>    综合行政执法局行政执法车辆运转经费</v>
      </c>
      <c r="B16" s="97" t="s">
        <v>527</v>
      </c>
      <c r="C16" s="97" t="s">
        <v>528</v>
      </c>
      <c r="D16" s="97" t="s">
        <v>340</v>
      </c>
      <c r="E16" s="98">
        <v>1</v>
      </c>
      <c r="F16" s="99">
        <v>168640</v>
      </c>
      <c r="G16" s="99">
        <v>168640</v>
      </c>
      <c r="H16" s="99">
        <v>168640</v>
      </c>
      <c r="I16" s="24"/>
      <c r="J16" s="24"/>
      <c r="K16" s="24"/>
      <c r="L16" s="24"/>
      <c r="M16" s="24"/>
      <c r="N16" s="24"/>
      <c r="O16" s="24"/>
      <c r="P16" s="24"/>
      <c r="Q16" s="24"/>
    </row>
    <row r="17" ht="21" customHeight="1" spans="1:17">
      <c r="A17" s="79" t="s">
        <v>110</v>
      </c>
      <c r="B17" s="80"/>
      <c r="C17" s="80"/>
      <c r="D17" s="80"/>
      <c r="E17" s="100"/>
      <c r="F17" s="99">
        <v>186640</v>
      </c>
      <c r="G17" s="99">
        <v>215300</v>
      </c>
      <c r="H17" s="99">
        <v>215300</v>
      </c>
      <c r="I17" s="24"/>
      <c r="J17" s="24"/>
      <c r="K17" s="24"/>
      <c r="L17" s="24"/>
      <c r="M17" s="24"/>
      <c r="N17" s="24"/>
      <c r="O17" s="24"/>
      <c r="P17" s="24"/>
      <c r="Q17" s="24"/>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2" activePane="bottomLeft" state="frozen"/>
      <selection/>
      <selection pane="bottomLeft" activeCell="D23" sqref="D2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56"/>
      <c r="M2" s="82"/>
      <c r="N2" s="83" t="s">
        <v>529</v>
      </c>
    </row>
    <row r="3" ht="27.75" customHeight="1" spans="1:14">
      <c r="A3" s="58" t="s">
        <v>530</v>
      </c>
      <c r="B3" s="67"/>
      <c r="C3" s="67"/>
      <c r="D3" s="67"/>
      <c r="E3" s="67"/>
      <c r="F3" s="67"/>
      <c r="G3" s="67"/>
      <c r="H3" s="68"/>
      <c r="I3" s="67"/>
      <c r="J3" s="67"/>
      <c r="K3" s="67"/>
      <c r="L3" s="48"/>
      <c r="M3" s="68"/>
      <c r="N3" s="67"/>
    </row>
    <row r="4" ht="18.75" customHeight="1" spans="1:14">
      <c r="A4" s="59" t="s">
        <v>2</v>
      </c>
      <c r="B4" s="60"/>
      <c r="C4" s="60"/>
      <c r="D4" s="60"/>
      <c r="E4" s="60"/>
      <c r="F4" s="60"/>
      <c r="G4" s="60"/>
      <c r="H4" s="66"/>
      <c r="I4" s="62"/>
      <c r="J4" s="62"/>
      <c r="K4" s="62"/>
      <c r="L4" s="65"/>
      <c r="M4" s="84"/>
      <c r="N4" s="85" t="s">
        <v>175</v>
      </c>
    </row>
    <row r="5" ht="15.75" customHeight="1" spans="1:14">
      <c r="A5" s="10" t="s">
        <v>504</v>
      </c>
      <c r="B5" s="69" t="s">
        <v>531</v>
      </c>
      <c r="C5" s="69" t="s">
        <v>532</v>
      </c>
      <c r="D5" s="70" t="s">
        <v>191</v>
      </c>
      <c r="E5" s="70"/>
      <c r="F5" s="70"/>
      <c r="G5" s="70"/>
      <c r="H5" s="71"/>
      <c r="I5" s="70"/>
      <c r="J5" s="70"/>
      <c r="K5" s="70"/>
      <c r="L5" s="86"/>
      <c r="M5" s="71"/>
      <c r="N5" s="87"/>
    </row>
    <row r="6" ht="17.25" customHeight="1" spans="1:14">
      <c r="A6" s="15"/>
      <c r="B6" s="72"/>
      <c r="C6" s="72"/>
      <c r="D6" s="72" t="s">
        <v>58</v>
      </c>
      <c r="E6" s="72" t="s">
        <v>61</v>
      </c>
      <c r="F6" s="72" t="s">
        <v>510</v>
      </c>
      <c r="G6" s="72" t="s">
        <v>511</v>
      </c>
      <c r="H6" s="73" t="s">
        <v>512</v>
      </c>
      <c r="I6" s="88" t="s">
        <v>513</v>
      </c>
      <c r="J6" s="88"/>
      <c r="K6" s="88"/>
      <c r="L6" s="89"/>
      <c r="M6" s="90"/>
      <c r="N6" s="74"/>
    </row>
    <row r="7" ht="54" customHeight="1" spans="1:14">
      <c r="A7" s="18"/>
      <c r="B7" s="74"/>
      <c r="C7" s="74"/>
      <c r="D7" s="74"/>
      <c r="E7" s="74"/>
      <c r="F7" s="74"/>
      <c r="G7" s="74"/>
      <c r="H7" s="75"/>
      <c r="I7" s="74" t="s">
        <v>60</v>
      </c>
      <c r="J7" s="74" t="s">
        <v>71</v>
      </c>
      <c r="K7" s="74" t="s">
        <v>198</v>
      </c>
      <c r="L7" s="91" t="s">
        <v>67</v>
      </c>
      <c r="M7" s="75" t="s">
        <v>68</v>
      </c>
      <c r="N7" s="74" t="s">
        <v>69</v>
      </c>
    </row>
    <row r="8" ht="15" customHeight="1" spans="1:14">
      <c r="A8" s="18">
        <v>1</v>
      </c>
      <c r="B8" s="74">
        <v>2</v>
      </c>
      <c r="C8" s="74">
        <v>3</v>
      </c>
      <c r="D8" s="75">
        <v>4</v>
      </c>
      <c r="E8" s="75">
        <v>5</v>
      </c>
      <c r="F8" s="75">
        <v>6</v>
      </c>
      <c r="G8" s="75">
        <v>7</v>
      </c>
      <c r="H8" s="75">
        <v>8</v>
      </c>
      <c r="I8" s="75">
        <v>9</v>
      </c>
      <c r="J8" s="75">
        <v>10</v>
      </c>
      <c r="K8" s="75">
        <v>11</v>
      </c>
      <c r="L8" s="75">
        <v>12</v>
      </c>
      <c r="M8" s="75">
        <v>13</v>
      </c>
      <c r="N8" s="75">
        <v>14</v>
      </c>
    </row>
    <row r="9" ht="21" customHeight="1" spans="1:14">
      <c r="A9" s="76"/>
      <c r="B9" s="77"/>
      <c r="C9" s="77"/>
      <c r="D9" s="78"/>
      <c r="E9" s="78"/>
      <c r="F9" s="78"/>
      <c r="G9" s="78"/>
      <c r="H9" s="78"/>
      <c r="I9" s="78"/>
      <c r="J9" s="78"/>
      <c r="K9" s="78"/>
      <c r="L9" s="92"/>
      <c r="M9" s="78"/>
      <c r="N9" s="78"/>
    </row>
    <row r="10" ht="21" customHeight="1" spans="1:14">
      <c r="A10" s="76"/>
      <c r="B10" s="77"/>
      <c r="C10" s="77"/>
      <c r="D10" s="78"/>
      <c r="E10" s="78"/>
      <c r="F10" s="78"/>
      <c r="G10" s="78"/>
      <c r="H10" s="78"/>
      <c r="I10" s="78"/>
      <c r="J10" s="78"/>
      <c r="K10" s="78"/>
      <c r="L10" s="92"/>
      <c r="M10" s="78"/>
      <c r="N10" s="78"/>
    </row>
    <row r="11" ht="21" customHeight="1" spans="1:14">
      <c r="A11" s="79" t="s">
        <v>110</v>
      </c>
      <c r="B11" s="80"/>
      <c r="C11" s="81"/>
      <c r="D11" s="78"/>
      <c r="E11" s="78"/>
      <c r="F11" s="78"/>
      <c r="G11" s="78"/>
      <c r="H11" s="78"/>
      <c r="I11" s="78"/>
      <c r="J11" s="78"/>
      <c r="K11" s="78"/>
      <c r="L11" s="92"/>
      <c r="M11" s="78"/>
      <c r="N11" s="78"/>
    </row>
    <row r="12" customHeight="1" spans="2:2">
      <c r="B12" t="s">
        <v>501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topLeftCell="B1" workbookViewId="0">
      <pane ySplit="1" topLeftCell="A2" activePane="bottomLeft" state="frozen"/>
      <selection/>
      <selection pane="bottomLeft" activeCell="D14" sqref="D1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533</v>
      </c>
    </row>
    <row r="3" ht="27.75" customHeight="1" spans="1:23">
      <c r="A3" s="58" t="s">
        <v>534</v>
      </c>
      <c r="B3" s="29"/>
      <c r="C3" s="29"/>
      <c r="D3" s="29"/>
      <c r="E3" s="29"/>
      <c r="F3" s="29"/>
      <c r="G3" s="29"/>
      <c r="H3" s="29"/>
      <c r="I3" s="29"/>
      <c r="J3" s="29"/>
      <c r="K3" s="29"/>
      <c r="L3" s="29"/>
      <c r="M3" s="29"/>
      <c r="N3" s="29"/>
      <c r="O3" s="29"/>
      <c r="P3" s="29"/>
      <c r="Q3" s="29"/>
      <c r="R3" s="29"/>
      <c r="S3" s="29"/>
      <c r="T3" s="29"/>
      <c r="U3" s="29"/>
      <c r="V3" s="29"/>
      <c r="W3" s="29"/>
    </row>
    <row r="4" ht="18" customHeight="1" spans="1:23">
      <c r="A4" s="59" t="s">
        <v>2</v>
      </c>
      <c r="B4" s="60"/>
      <c r="C4" s="60"/>
      <c r="D4" s="61"/>
      <c r="E4" s="62"/>
      <c r="F4" s="62"/>
      <c r="G4" s="62"/>
      <c r="H4" s="62"/>
      <c r="I4" s="62"/>
      <c r="W4" s="65" t="s">
        <v>175</v>
      </c>
    </row>
    <row r="5" ht="19.5" customHeight="1" spans="1:23">
      <c r="A5" s="16" t="s">
        <v>535</v>
      </c>
      <c r="B5" s="11" t="s">
        <v>191</v>
      </c>
      <c r="C5" s="12"/>
      <c r="D5" s="12"/>
      <c r="E5" s="11" t="s">
        <v>536</v>
      </c>
      <c r="F5" s="12"/>
      <c r="G5" s="12"/>
      <c r="H5" s="12"/>
      <c r="I5" s="12"/>
      <c r="J5" s="12"/>
      <c r="K5" s="12"/>
      <c r="L5" s="12"/>
      <c r="M5" s="12"/>
      <c r="N5" s="12"/>
      <c r="O5" s="12"/>
      <c r="P5" s="12"/>
      <c r="Q5" s="12"/>
      <c r="R5" s="12"/>
      <c r="S5" s="12"/>
      <c r="T5" s="12"/>
      <c r="U5" s="12"/>
      <c r="V5" s="12"/>
      <c r="W5" s="12"/>
    </row>
    <row r="6" ht="40.5" customHeight="1" spans="1:23">
      <c r="A6" s="19"/>
      <c r="B6" s="30" t="s">
        <v>58</v>
      </c>
      <c r="C6" s="10" t="s">
        <v>61</v>
      </c>
      <c r="D6" s="63" t="s">
        <v>537</v>
      </c>
      <c r="E6" s="64" t="s">
        <v>538</v>
      </c>
      <c r="F6" s="64" t="s">
        <v>539</v>
      </c>
      <c r="G6" s="64" t="s">
        <v>540</v>
      </c>
      <c r="H6" s="64" t="s">
        <v>541</v>
      </c>
      <c r="I6" s="64" t="s">
        <v>542</v>
      </c>
      <c r="J6" s="64" t="s">
        <v>543</v>
      </c>
      <c r="K6" s="64" t="s">
        <v>544</v>
      </c>
      <c r="L6" s="64" t="s">
        <v>545</v>
      </c>
      <c r="M6" s="64" t="s">
        <v>546</v>
      </c>
      <c r="N6" s="64" t="s">
        <v>547</v>
      </c>
      <c r="O6" s="64" t="s">
        <v>548</v>
      </c>
      <c r="P6" s="64" t="s">
        <v>549</v>
      </c>
      <c r="Q6" s="64" t="s">
        <v>550</v>
      </c>
      <c r="R6" s="64" t="s">
        <v>551</v>
      </c>
      <c r="S6" s="64" t="s">
        <v>552</v>
      </c>
      <c r="T6" s="64" t="s">
        <v>553</v>
      </c>
      <c r="U6" s="64" t="s">
        <v>554</v>
      </c>
      <c r="V6" s="64" t="s">
        <v>555</v>
      </c>
      <c r="W6" s="64" t="s">
        <v>556</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31"/>
      <c r="B8" s="24"/>
      <c r="C8" s="24"/>
      <c r="D8" s="24"/>
      <c r="E8" s="24"/>
      <c r="F8" s="24"/>
      <c r="G8" s="24"/>
      <c r="H8" s="24"/>
      <c r="I8" s="24"/>
      <c r="J8" s="24"/>
      <c r="K8" s="24"/>
      <c r="L8" s="24"/>
      <c r="M8" s="24"/>
      <c r="N8" s="24"/>
      <c r="O8" s="24"/>
      <c r="P8" s="24"/>
      <c r="Q8" s="24"/>
      <c r="R8" s="24"/>
      <c r="S8" s="24"/>
      <c r="T8" s="24"/>
      <c r="U8" s="24"/>
      <c r="V8" s="24"/>
      <c r="W8" s="24"/>
    </row>
    <row r="9" ht="29.9" customHeight="1" spans="1:23">
      <c r="A9" s="31"/>
      <c r="B9" s="24"/>
      <c r="C9" s="24"/>
      <c r="D9" s="24"/>
      <c r="E9" s="24"/>
      <c r="F9" s="24"/>
      <c r="G9" s="24"/>
      <c r="H9" s="24"/>
      <c r="I9" s="24"/>
      <c r="J9" s="24"/>
      <c r="K9" s="24"/>
      <c r="L9" s="24"/>
      <c r="M9" s="24"/>
      <c r="N9" s="24"/>
      <c r="O9" s="24"/>
      <c r="P9" s="24"/>
      <c r="Q9" s="24"/>
      <c r="R9" s="24"/>
      <c r="S9" s="24"/>
      <c r="T9" s="24"/>
      <c r="U9" s="24"/>
      <c r="V9" s="24"/>
      <c r="W9" s="24"/>
    </row>
    <row r="10" customHeight="1" spans="2:2">
      <c r="B10" t="s">
        <v>501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21" sqref="C2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557</v>
      </c>
    </row>
    <row r="3" ht="28.5" customHeight="1" spans="1:10">
      <c r="A3" s="47" t="s">
        <v>558</v>
      </c>
      <c r="B3" s="29"/>
      <c r="C3" s="29"/>
      <c r="D3" s="29"/>
      <c r="E3" s="29"/>
      <c r="F3" s="48"/>
      <c r="G3" s="29"/>
      <c r="H3" s="48"/>
      <c r="I3" s="48"/>
      <c r="J3" s="29"/>
    </row>
    <row r="4" ht="17.25" customHeight="1" spans="1:1">
      <c r="A4" s="5" t="s">
        <v>2</v>
      </c>
    </row>
    <row r="5" ht="44.25" customHeight="1" spans="1:10">
      <c r="A5" s="49" t="s">
        <v>299</v>
      </c>
      <c r="B5" s="49" t="s">
        <v>300</v>
      </c>
      <c r="C5" s="49" t="s">
        <v>301</v>
      </c>
      <c r="D5" s="49" t="s">
        <v>302</v>
      </c>
      <c r="E5" s="49" t="s">
        <v>303</v>
      </c>
      <c r="F5" s="50" t="s">
        <v>304</v>
      </c>
      <c r="G5" s="49" t="s">
        <v>305</v>
      </c>
      <c r="H5" s="50" t="s">
        <v>306</v>
      </c>
      <c r="I5" s="50" t="s">
        <v>307</v>
      </c>
      <c r="J5" s="49" t="s">
        <v>308</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501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559</v>
      </c>
    </row>
    <row r="3" ht="30.65" customHeight="1" spans="1:8">
      <c r="A3" s="41" t="s">
        <v>560</v>
      </c>
      <c r="B3" s="41"/>
      <c r="C3" s="41"/>
      <c r="D3" s="41"/>
      <c r="E3" s="41"/>
      <c r="F3" s="41"/>
      <c r="G3" s="41"/>
      <c r="H3" s="41"/>
    </row>
    <row r="4" ht="18.75" customHeight="1" spans="1:8">
      <c r="A4" s="39" t="s">
        <v>2</v>
      </c>
      <c r="B4" s="39"/>
      <c r="C4" s="39"/>
      <c r="D4" s="39"/>
      <c r="E4" s="39"/>
      <c r="F4" s="39"/>
      <c r="G4" s="39"/>
      <c r="H4" s="39"/>
    </row>
    <row r="5" ht="18.75" customHeight="1" spans="1:8">
      <c r="A5" s="42" t="s">
        <v>184</v>
      </c>
      <c r="B5" s="42" t="s">
        <v>561</v>
      </c>
      <c r="C5" s="42" t="s">
        <v>562</v>
      </c>
      <c r="D5" s="42" t="s">
        <v>563</v>
      </c>
      <c r="E5" s="42" t="s">
        <v>564</v>
      </c>
      <c r="F5" s="42" t="s">
        <v>565</v>
      </c>
      <c r="G5" s="42"/>
      <c r="H5" s="42"/>
    </row>
    <row r="6" ht="18.75" customHeight="1" spans="1:8">
      <c r="A6" s="42"/>
      <c r="B6" s="42"/>
      <c r="C6" s="42"/>
      <c r="D6" s="42"/>
      <c r="E6" s="42"/>
      <c r="F6" s="42" t="s">
        <v>508</v>
      </c>
      <c r="G6" s="42" t="s">
        <v>566</v>
      </c>
      <c r="H6" s="42" t="s">
        <v>567</v>
      </c>
    </row>
    <row r="7" ht="18.75" customHeight="1" spans="1:8">
      <c r="A7" s="43" t="s">
        <v>153</v>
      </c>
      <c r="B7" s="43" t="s">
        <v>154</v>
      </c>
      <c r="C7" s="43" t="s">
        <v>155</v>
      </c>
      <c r="D7" s="43" t="s">
        <v>156</v>
      </c>
      <c r="E7" s="43" t="s">
        <v>157</v>
      </c>
      <c r="F7" s="43" t="s">
        <v>158</v>
      </c>
      <c r="G7" s="43" t="s">
        <v>568</v>
      </c>
      <c r="H7" s="43" t="s">
        <v>569</v>
      </c>
    </row>
    <row r="8" ht="29.9" customHeight="1" spans="1:8">
      <c r="A8" s="44"/>
      <c r="B8" s="44"/>
      <c r="C8" s="44"/>
      <c r="D8" s="44"/>
      <c r="E8" s="42"/>
      <c r="F8" s="45"/>
      <c r="G8" s="46"/>
      <c r="H8" s="46"/>
    </row>
    <row r="9" ht="20.15" customHeight="1" spans="1:8">
      <c r="A9" s="42" t="s">
        <v>58</v>
      </c>
      <c r="B9" s="42"/>
      <c r="C9" s="42"/>
      <c r="D9" s="42"/>
      <c r="E9" s="42"/>
      <c r="F9" s="45"/>
      <c r="G9" s="46"/>
      <c r="H9" s="46"/>
    </row>
    <row r="10" customHeight="1" spans="1:1">
      <c r="A10" t="s">
        <v>501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F33" sqref="F3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570</v>
      </c>
    </row>
    <row r="3" ht="27.75" customHeight="1" spans="1:11">
      <c r="A3" s="29" t="s">
        <v>571</v>
      </c>
      <c r="B3" s="29"/>
      <c r="C3" s="29"/>
      <c r="D3" s="29"/>
      <c r="E3" s="29"/>
      <c r="F3" s="29"/>
      <c r="G3" s="29"/>
      <c r="H3" s="29"/>
      <c r="I3" s="29"/>
      <c r="J3" s="29"/>
      <c r="K3" s="29"/>
    </row>
    <row r="4" ht="13.5" customHeight="1" spans="1:11">
      <c r="A4" s="5" t="s">
        <v>2</v>
      </c>
      <c r="B4" s="6"/>
      <c r="C4" s="6"/>
      <c r="D4" s="6"/>
      <c r="E4" s="6"/>
      <c r="F4" s="6"/>
      <c r="G4" s="6"/>
      <c r="H4" s="7"/>
      <c r="I4" s="7"/>
      <c r="J4" s="7"/>
      <c r="K4" s="8" t="s">
        <v>175</v>
      </c>
    </row>
    <row r="5" ht="21.75" customHeight="1" spans="1:11">
      <c r="A5" s="9" t="s">
        <v>274</v>
      </c>
      <c r="B5" s="9" t="s">
        <v>186</v>
      </c>
      <c r="C5" s="9" t="s">
        <v>275</v>
      </c>
      <c r="D5" s="10" t="s">
        <v>187</v>
      </c>
      <c r="E5" s="10" t="s">
        <v>188</v>
      </c>
      <c r="F5" s="10" t="s">
        <v>189</v>
      </c>
      <c r="G5" s="10" t="s">
        <v>190</v>
      </c>
      <c r="H5" s="16" t="s">
        <v>58</v>
      </c>
      <c r="I5" s="11" t="s">
        <v>572</v>
      </c>
      <c r="J5" s="12"/>
      <c r="K5" s="13"/>
    </row>
    <row r="6" ht="21.75" customHeight="1" spans="1:11">
      <c r="A6" s="14"/>
      <c r="B6" s="14"/>
      <c r="C6" s="14"/>
      <c r="D6" s="15"/>
      <c r="E6" s="15"/>
      <c r="F6" s="15"/>
      <c r="G6" s="15"/>
      <c r="H6" s="30"/>
      <c r="I6" s="10" t="s">
        <v>61</v>
      </c>
      <c r="J6" s="10" t="s">
        <v>62</v>
      </c>
      <c r="K6" s="10" t="s">
        <v>63</v>
      </c>
    </row>
    <row r="7" ht="40.5" customHeight="1" spans="1:11">
      <c r="A7" s="17"/>
      <c r="B7" s="17"/>
      <c r="C7" s="17"/>
      <c r="D7" s="18"/>
      <c r="E7" s="18"/>
      <c r="F7" s="18"/>
      <c r="G7" s="18"/>
      <c r="H7" s="19"/>
      <c r="I7" s="18" t="s">
        <v>60</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110</v>
      </c>
      <c r="B11" s="35"/>
      <c r="C11" s="35"/>
      <c r="D11" s="35"/>
      <c r="E11" s="35"/>
      <c r="F11" s="35"/>
      <c r="G11" s="36"/>
      <c r="H11" s="33"/>
      <c r="I11" s="33"/>
      <c r="J11" s="33"/>
      <c r="K11" s="33"/>
    </row>
    <row r="12" customHeight="1" spans="1:1">
      <c r="A12" t="s">
        <v>501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pane ySplit="1" topLeftCell="A2" activePane="bottomLeft" state="frozen"/>
      <selection/>
      <selection pane="bottomLeft" activeCell="C22" sqref="C2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573</v>
      </c>
    </row>
    <row r="3" ht="27.75" customHeight="1" spans="1:7">
      <c r="A3" s="4" t="s">
        <v>574</v>
      </c>
      <c r="B3" s="4"/>
      <c r="C3" s="4"/>
      <c r="D3" s="4"/>
      <c r="E3" s="4"/>
      <c r="F3" s="4"/>
      <c r="G3" s="4"/>
    </row>
    <row r="4" ht="13.5" customHeight="1" spans="1:7">
      <c r="A4" s="5" t="s">
        <v>2</v>
      </c>
      <c r="B4" s="6"/>
      <c r="C4" s="6"/>
      <c r="D4" s="6"/>
      <c r="E4" s="7"/>
      <c r="F4" s="7"/>
      <c r="G4" s="8" t="s">
        <v>175</v>
      </c>
    </row>
    <row r="5" ht="21.75" customHeight="1" spans="1:7">
      <c r="A5" s="9" t="s">
        <v>275</v>
      </c>
      <c r="B5" s="9" t="s">
        <v>274</v>
      </c>
      <c r="C5" s="9" t="s">
        <v>186</v>
      </c>
      <c r="D5" s="10" t="s">
        <v>575</v>
      </c>
      <c r="E5" s="11" t="s">
        <v>61</v>
      </c>
      <c r="F5" s="12"/>
      <c r="G5" s="13"/>
    </row>
    <row r="6" ht="21.75" customHeight="1" spans="1:7">
      <c r="A6" s="14"/>
      <c r="B6" s="14"/>
      <c r="C6" s="14"/>
      <c r="D6" s="15"/>
      <c r="E6" s="16" t="s">
        <v>576</v>
      </c>
      <c r="F6" s="10" t="s">
        <v>577</v>
      </c>
      <c r="G6" s="10" t="s">
        <v>578</v>
      </c>
    </row>
    <row r="7" ht="40.5" customHeight="1" spans="1:7">
      <c r="A7" s="17"/>
      <c r="B7" s="17"/>
      <c r="C7" s="17"/>
      <c r="D7" s="18"/>
      <c r="E7" s="19"/>
      <c r="F7" s="18" t="s">
        <v>60</v>
      </c>
      <c r="G7" s="18"/>
    </row>
    <row r="8" ht="15" customHeight="1" spans="1:7">
      <c r="A8" s="20">
        <v>1</v>
      </c>
      <c r="B8" s="20">
        <v>2</v>
      </c>
      <c r="C8" s="20">
        <v>3</v>
      </c>
      <c r="D8" s="20">
        <v>4</v>
      </c>
      <c r="E8" s="20">
        <v>5</v>
      </c>
      <c r="F8" s="20">
        <v>6</v>
      </c>
      <c r="G8" s="20">
        <v>7</v>
      </c>
    </row>
    <row r="9" ht="29.9" customHeight="1" spans="1:7">
      <c r="A9" s="21" t="s">
        <v>73</v>
      </c>
      <c r="B9" s="22"/>
      <c r="C9" s="22"/>
      <c r="D9" s="21"/>
      <c r="E9" s="23">
        <v>1756680</v>
      </c>
      <c r="F9" s="24"/>
      <c r="G9" s="24"/>
    </row>
    <row r="10" ht="29.9" customHeight="1" spans="1:7">
      <c r="A10" s="21"/>
      <c r="B10" s="22" t="s">
        <v>579</v>
      </c>
      <c r="C10" s="22" t="s">
        <v>294</v>
      </c>
      <c r="D10" s="21" t="s">
        <v>580</v>
      </c>
      <c r="E10" s="23">
        <v>200000</v>
      </c>
      <c r="F10" s="24"/>
      <c r="G10" s="24"/>
    </row>
    <row r="11" ht="29.9" customHeight="1" spans="1:7">
      <c r="A11" s="25"/>
      <c r="B11" s="22" t="s">
        <v>581</v>
      </c>
      <c r="C11" s="22" t="s">
        <v>286</v>
      </c>
      <c r="D11" s="21" t="s">
        <v>580</v>
      </c>
      <c r="E11" s="23">
        <v>500000</v>
      </c>
      <c r="F11" s="24"/>
      <c r="G11" s="24"/>
    </row>
    <row r="12" ht="29.9" customHeight="1" spans="1:7">
      <c r="A12" s="25"/>
      <c r="B12" s="22" t="s">
        <v>581</v>
      </c>
      <c r="C12" s="22" t="s">
        <v>288</v>
      </c>
      <c r="D12" s="21" t="s">
        <v>580</v>
      </c>
      <c r="E12" s="23">
        <v>256680</v>
      </c>
      <c r="F12" s="24"/>
      <c r="G12" s="24"/>
    </row>
    <row r="13" ht="29.9" customHeight="1" spans="1:7">
      <c r="A13" s="25"/>
      <c r="B13" s="22" t="s">
        <v>581</v>
      </c>
      <c r="C13" s="22" t="s">
        <v>278</v>
      </c>
      <c r="D13" s="21" t="s">
        <v>580</v>
      </c>
      <c r="E13" s="23">
        <v>150000</v>
      </c>
      <c r="F13" s="24"/>
      <c r="G13" s="24"/>
    </row>
    <row r="14" ht="29.9" customHeight="1" spans="1:7">
      <c r="A14" s="25"/>
      <c r="B14" s="22" t="s">
        <v>581</v>
      </c>
      <c r="C14" s="22" t="s">
        <v>292</v>
      </c>
      <c r="D14" s="21" t="s">
        <v>580</v>
      </c>
      <c r="E14" s="23">
        <v>150000</v>
      </c>
      <c r="F14" s="24"/>
      <c r="G14" s="24"/>
    </row>
    <row r="15" ht="29.9" customHeight="1" spans="1:7">
      <c r="A15" s="25"/>
      <c r="B15" s="22" t="s">
        <v>582</v>
      </c>
      <c r="C15" s="22" t="s">
        <v>283</v>
      </c>
      <c r="D15" s="21" t="s">
        <v>580</v>
      </c>
      <c r="E15" s="23">
        <v>500000</v>
      </c>
      <c r="F15" s="24"/>
      <c r="G15" s="24"/>
    </row>
    <row r="16" ht="18.75" customHeight="1" spans="1:7">
      <c r="A16" s="26" t="s">
        <v>58</v>
      </c>
      <c r="B16" s="27" t="s">
        <v>583</v>
      </c>
      <c r="C16" s="27"/>
      <c r="D16" s="28"/>
      <c r="E16" s="23">
        <v>1756680</v>
      </c>
      <c r="F16" s="24"/>
      <c r="G16" s="24"/>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22" sqref="B22"/>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78"/>
      <c r="R2" s="3" t="s">
        <v>54</v>
      </c>
    </row>
    <row r="3" ht="36" customHeight="1" spans="1:19">
      <c r="A3" s="163" t="s">
        <v>55</v>
      </c>
      <c r="B3" s="29"/>
      <c r="C3" s="29"/>
      <c r="D3" s="29"/>
      <c r="E3" s="29"/>
      <c r="F3" s="29"/>
      <c r="G3" s="29"/>
      <c r="H3" s="29"/>
      <c r="I3" s="29"/>
      <c r="J3" s="48"/>
      <c r="K3" s="29"/>
      <c r="L3" s="29"/>
      <c r="M3" s="29"/>
      <c r="N3" s="29"/>
      <c r="O3" s="29"/>
      <c r="P3" s="29"/>
      <c r="Q3" s="29"/>
      <c r="R3" s="29"/>
      <c r="S3" s="29"/>
    </row>
    <row r="4" ht="20.25" customHeight="1" spans="1:19">
      <c r="A4" s="93" t="s">
        <v>2</v>
      </c>
      <c r="B4" s="7"/>
      <c r="C4" s="7"/>
      <c r="D4" s="7"/>
      <c r="E4" s="7"/>
      <c r="F4" s="7"/>
      <c r="G4" s="7"/>
      <c r="H4" s="7"/>
      <c r="I4" s="7"/>
      <c r="J4" s="179"/>
      <c r="K4" s="7"/>
      <c r="L4" s="7"/>
      <c r="M4" s="7"/>
      <c r="N4" s="8"/>
      <c r="O4" s="8"/>
      <c r="P4" s="8"/>
      <c r="Q4" s="8"/>
      <c r="R4" s="8" t="s">
        <v>3</v>
      </c>
      <c r="S4" s="8" t="s">
        <v>3</v>
      </c>
    </row>
    <row r="5" ht="18.75" customHeight="1" spans="1:19">
      <c r="A5" s="164" t="s">
        <v>56</v>
      </c>
      <c r="B5" s="165" t="s">
        <v>57</v>
      </c>
      <c r="C5" s="165" t="s">
        <v>58</v>
      </c>
      <c r="D5" s="166" t="s">
        <v>59</v>
      </c>
      <c r="E5" s="167"/>
      <c r="F5" s="167"/>
      <c r="G5" s="167"/>
      <c r="H5" s="167"/>
      <c r="I5" s="167"/>
      <c r="J5" s="180"/>
      <c r="K5" s="167"/>
      <c r="L5" s="167"/>
      <c r="M5" s="167"/>
      <c r="N5" s="181"/>
      <c r="O5" s="181" t="s">
        <v>47</v>
      </c>
      <c r="P5" s="181"/>
      <c r="Q5" s="181"/>
      <c r="R5" s="181"/>
      <c r="S5" s="181"/>
    </row>
    <row r="6" ht="18" customHeight="1" spans="1:19">
      <c r="A6" s="168"/>
      <c r="B6" s="169"/>
      <c r="C6" s="169"/>
      <c r="D6" s="169" t="s">
        <v>60</v>
      </c>
      <c r="E6" s="169" t="s">
        <v>61</v>
      </c>
      <c r="F6" s="169" t="s">
        <v>62</v>
      </c>
      <c r="G6" s="169" t="s">
        <v>63</v>
      </c>
      <c r="H6" s="169" t="s">
        <v>64</v>
      </c>
      <c r="I6" s="182" t="s">
        <v>65</v>
      </c>
      <c r="J6" s="183"/>
      <c r="K6" s="182" t="s">
        <v>66</v>
      </c>
      <c r="L6" s="182" t="s">
        <v>67</v>
      </c>
      <c r="M6" s="182" t="s">
        <v>68</v>
      </c>
      <c r="N6" s="184" t="s">
        <v>69</v>
      </c>
      <c r="O6" s="185" t="s">
        <v>60</v>
      </c>
      <c r="P6" s="185" t="s">
        <v>61</v>
      </c>
      <c r="Q6" s="185" t="s">
        <v>62</v>
      </c>
      <c r="R6" s="185" t="s">
        <v>63</v>
      </c>
      <c r="S6" s="185" t="s">
        <v>70</v>
      </c>
    </row>
    <row r="7" ht="29.25" customHeight="1" spans="1:19">
      <c r="A7" s="170"/>
      <c r="B7" s="171"/>
      <c r="C7" s="171"/>
      <c r="D7" s="171"/>
      <c r="E7" s="171"/>
      <c r="F7" s="171"/>
      <c r="G7" s="171"/>
      <c r="H7" s="171"/>
      <c r="I7" s="186" t="s">
        <v>60</v>
      </c>
      <c r="J7" s="186" t="s">
        <v>71</v>
      </c>
      <c r="K7" s="186" t="s">
        <v>66</v>
      </c>
      <c r="L7" s="186" t="s">
        <v>67</v>
      </c>
      <c r="M7" s="186" t="s">
        <v>68</v>
      </c>
      <c r="N7" s="186" t="s">
        <v>69</v>
      </c>
      <c r="O7" s="186"/>
      <c r="P7" s="186"/>
      <c r="Q7" s="186"/>
      <c r="R7" s="186"/>
      <c r="S7" s="186"/>
    </row>
    <row r="8" ht="16.5" customHeight="1" spans="1:19">
      <c r="A8" s="142">
        <v>1</v>
      </c>
      <c r="B8" s="20">
        <v>2</v>
      </c>
      <c r="C8" s="20">
        <v>3</v>
      </c>
      <c r="D8" s="20">
        <v>4</v>
      </c>
      <c r="E8" s="142">
        <v>5</v>
      </c>
      <c r="F8" s="20">
        <v>6</v>
      </c>
      <c r="G8" s="20">
        <v>7</v>
      </c>
      <c r="H8" s="142">
        <v>8</v>
      </c>
      <c r="I8" s="20">
        <v>9</v>
      </c>
      <c r="J8" s="37">
        <v>10</v>
      </c>
      <c r="K8" s="37">
        <v>11</v>
      </c>
      <c r="L8" s="187">
        <v>12</v>
      </c>
      <c r="M8" s="37">
        <v>13</v>
      </c>
      <c r="N8" s="37">
        <v>14</v>
      </c>
      <c r="O8" s="37">
        <v>15</v>
      </c>
      <c r="P8" s="37">
        <v>16</v>
      </c>
      <c r="Q8" s="37">
        <v>17</v>
      </c>
      <c r="R8" s="37">
        <v>18</v>
      </c>
      <c r="S8" s="37">
        <v>19</v>
      </c>
    </row>
    <row r="9" ht="31.4" customHeight="1" spans="1:19">
      <c r="A9" s="172" t="s">
        <v>72</v>
      </c>
      <c r="B9" s="173" t="s">
        <v>73</v>
      </c>
      <c r="C9" s="174">
        <v>22707745.18</v>
      </c>
      <c r="D9" s="174">
        <v>22707745.18</v>
      </c>
      <c r="E9" s="175">
        <v>22707745.18</v>
      </c>
      <c r="F9" s="92"/>
      <c r="G9" s="92"/>
      <c r="H9" s="92"/>
      <c r="I9" s="92"/>
      <c r="J9" s="92"/>
      <c r="K9" s="92"/>
      <c r="L9" s="92"/>
      <c r="M9" s="92"/>
      <c r="N9" s="92"/>
      <c r="O9" s="92"/>
      <c r="P9" s="92"/>
      <c r="Q9" s="92"/>
      <c r="R9" s="92"/>
      <c r="S9" s="92"/>
    </row>
    <row r="10" ht="16.5" customHeight="1" spans="1:19">
      <c r="A10" s="176" t="s">
        <v>58</v>
      </c>
      <c r="B10" s="177"/>
      <c r="C10" s="174">
        <v>22707745.18</v>
      </c>
      <c r="D10" s="174">
        <v>22707745.18</v>
      </c>
      <c r="E10" s="175">
        <v>22707745.18</v>
      </c>
      <c r="F10" s="92"/>
      <c r="G10" s="92"/>
      <c r="H10" s="92"/>
      <c r="I10" s="92"/>
      <c r="J10" s="92"/>
      <c r="K10" s="92"/>
      <c r="L10" s="92"/>
      <c r="M10" s="92"/>
      <c r="N10" s="92"/>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2" activePane="bottomLeft" state="frozen"/>
      <selection/>
      <selection pane="bottomLeft" activeCell="D12" sqref="D12"/>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74</v>
      </c>
    </row>
    <row r="3" ht="28.5" customHeight="1" spans="1:15">
      <c r="A3" s="29" t="s">
        <v>75</v>
      </c>
      <c r="B3" s="29"/>
      <c r="C3" s="29"/>
      <c r="D3" s="29"/>
      <c r="E3" s="29"/>
      <c r="F3" s="29"/>
      <c r="G3" s="29"/>
      <c r="H3" s="29"/>
      <c r="I3" s="29"/>
      <c r="J3" s="29"/>
      <c r="K3" s="29"/>
      <c r="L3" s="29"/>
      <c r="M3" s="29"/>
      <c r="N3" s="29"/>
      <c r="O3" s="29"/>
    </row>
    <row r="4" ht="15" customHeight="1" spans="1:15">
      <c r="A4" s="103" t="s">
        <v>2</v>
      </c>
      <c r="B4" s="104"/>
      <c r="C4" s="60"/>
      <c r="D4" s="60"/>
      <c r="E4" s="60"/>
      <c r="F4" s="60"/>
      <c r="G4" s="7"/>
      <c r="H4" s="60"/>
      <c r="I4" s="60"/>
      <c r="J4" s="7"/>
      <c r="K4" s="60"/>
      <c r="L4" s="60"/>
      <c r="M4" s="7"/>
      <c r="N4" s="7"/>
      <c r="O4" s="105" t="s">
        <v>3</v>
      </c>
    </row>
    <row r="5" ht="18.75" customHeight="1" spans="1:15">
      <c r="A5" s="10" t="s">
        <v>76</v>
      </c>
      <c r="B5" s="10" t="s">
        <v>77</v>
      </c>
      <c r="C5" s="16" t="s">
        <v>58</v>
      </c>
      <c r="D5" s="64" t="s">
        <v>61</v>
      </c>
      <c r="E5" s="64"/>
      <c r="F5" s="64"/>
      <c r="G5" s="160" t="s">
        <v>62</v>
      </c>
      <c r="H5" s="10" t="s">
        <v>63</v>
      </c>
      <c r="I5" s="10" t="s">
        <v>78</v>
      </c>
      <c r="J5" s="11" t="s">
        <v>79</v>
      </c>
      <c r="K5" s="70" t="s">
        <v>80</v>
      </c>
      <c r="L5" s="70" t="s">
        <v>81</v>
      </c>
      <c r="M5" s="70" t="s">
        <v>82</v>
      </c>
      <c r="N5" s="70" t="s">
        <v>83</v>
      </c>
      <c r="O5" s="87" t="s">
        <v>84</v>
      </c>
    </row>
    <row r="6" ht="30" customHeight="1" spans="1:15">
      <c r="A6" s="19"/>
      <c r="B6" s="19"/>
      <c r="C6" s="19"/>
      <c r="D6" s="64" t="s">
        <v>60</v>
      </c>
      <c r="E6" s="64" t="s">
        <v>85</v>
      </c>
      <c r="F6" s="64" t="s">
        <v>86</v>
      </c>
      <c r="G6" s="19"/>
      <c r="H6" s="19"/>
      <c r="I6" s="19"/>
      <c r="J6" s="64" t="s">
        <v>60</v>
      </c>
      <c r="K6" s="91" t="s">
        <v>80</v>
      </c>
      <c r="L6" s="91" t="s">
        <v>81</v>
      </c>
      <c r="M6" s="91" t="s">
        <v>82</v>
      </c>
      <c r="N6" s="91" t="s">
        <v>83</v>
      </c>
      <c r="O6" s="91" t="s">
        <v>84</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16.5" customHeight="1" spans="1:15">
      <c r="A8" s="161" t="s">
        <v>87</v>
      </c>
      <c r="B8" s="161" t="s">
        <v>88</v>
      </c>
      <c r="C8" s="162">
        <v>1946285.57</v>
      </c>
      <c r="D8" s="162">
        <v>1946285.57</v>
      </c>
      <c r="E8" s="162">
        <v>1946285.57</v>
      </c>
      <c r="F8" s="162"/>
      <c r="G8" s="64"/>
      <c r="H8" s="50"/>
      <c r="I8" s="50"/>
      <c r="J8" s="50"/>
      <c r="K8" s="50"/>
      <c r="L8" s="50"/>
      <c r="M8" s="50"/>
      <c r="N8" s="50"/>
      <c r="O8" s="64"/>
    </row>
    <row r="9" ht="16.5" customHeight="1" spans="1:15">
      <c r="A9" s="161" t="s">
        <v>89</v>
      </c>
      <c r="B9" s="161" t="str">
        <f>"  "&amp;"行政事业单位养老支出"</f>
        <v>  行政事业单位养老支出</v>
      </c>
      <c r="C9" s="162">
        <v>1934933.57</v>
      </c>
      <c r="D9" s="162">
        <v>1934933.57</v>
      </c>
      <c r="E9" s="162">
        <v>1934933.57</v>
      </c>
      <c r="F9" s="162"/>
      <c r="G9" s="64"/>
      <c r="H9" s="50"/>
      <c r="I9" s="50"/>
      <c r="J9" s="50"/>
      <c r="K9" s="50"/>
      <c r="L9" s="50"/>
      <c r="M9" s="50"/>
      <c r="N9" s="50"/>
      <c r="O9" s="64"/>
    </row>
    <row r="10" ht="16.5" customHeight="1" spans="1:15">
      <c r="A10" s="161" t="s">
        <v>90</v>
      </c>
      <c r="B10" s="161" t="str">
        <f>"    "&amp;"机关事业单位基本养老保险缴费支出"</f>
        <v>    机关事业单位基本养老保险缴费支出</v>
      </c>
      <c r="C10" s="162">
        <v>1927433.57</v>
      </c>
      <c r="D10" s="162">
        <v>1927433.57</v>
      </c>
      <c r="E10" s="162">
        <v>1927433.57</v>
      </c>
      <c r="F10" s="162"/>
      <c r="G10" s="64"/>
      <c r="H10" s="50"/>
      <c r="I10" s="50"/>
      <c r="J10" s="50"/>
      <c r="K10" s="50"/>
      <c r="L10" s="50"/>
      <c r="M10" s="50"/>
      <c r="N10" s="50"/>
      <c r="O10" s="64"/>
    </row>
    <row r="11" ht="16.5" customHeight="1" spans="1:15">
      <c r="A11" s="161" t="s">
        <v>91</v>
      </c>
      <c r="B11" s="161" t="str">
        <f>"    "&amp;"机关事业单位职业年金缴费支出"</f>
        <v>    机关事业单位职业年金缴费支出</v>
      </c>
      <c r="C11" s="162"/>
      <c r="D11" s="162"/>
      <c r="E11" s="162"/>
      <c r="F11" s="162"/>
      <c r="G11" s="64"/>
      <c r="H11" s="50"/>
      <c r="I11" s="50"/>
      <c r="J11" s="50"/>
      <c r="K11" s="50"/>
      <c r="L11" s="50"/>
      <c r="M11" s="50"/>
      <c r="N11" s="50"/>
      <c r="O11" s="64"/>
    </row>
    <row r="12" ht="16.5" customHeight="1" spans="1:15">
      <c r="A12" s="161" t="s">
        <v>92</v>
      </c>
      <c r="B12" s="161" t="str">
        <f>"    "&amp;"其他行政事业单位养老支出"</f>
        <v>    其他行政事业单位养老支出</v>
      </c>
      <c r="C12" s="162">
        <v>7500</v>
      </c>
      <c r="D12" s="162">
        <v>7500</v>
      </c>
      <c r="E12" s="162">
        <v>7500</v>
      </c>
      <c r="F12" s="162"/>
      <c r="G12" s="64"/>
      <c r="H12" s="50"/>
      <c r="I12" s="50"/>
      <c r="J12" s="50"/>
      <c r="K12" s="50"/>
      <c r="L12" s="50"/>
      <c r="M12" s="50"/>
      <c r="N12" s="50"/>
      <c r="O12" s="64"/>
    </row>
    <row r="13" ht="16.5" customHeight="1" spans="1:15">
      <c r="A13" s="161" t="s">
        <v>93</v>
      </c>
      <c r="B13" s="161" t="str">
        <f>"  "&amp;"抚恤"</f>
        <v>  抚恤</v>
      </c>
      <c r="C13" s="162">
        <v>11352</v>
      </c>
      <c r="D13" s="162">
        <v>11352</v>
      </c>
      <c r="E13" s="162">
        <v>11352</v>
      </c>
      <c r="F13" s="162"/>
      <c r="G13" s="64"/>
      <c r="H13" s="50"/>
      <c r="I13" s="50"/>
      <c r="J13" s="50"/>
      <c r="K13" s="50"/>
      <c r="L13" s="50"/>
      <c r="M13" s="50"/>
      <c r="N13" s="50"/>
      <c r="O13" s="64"/>
    </row>
    <row r="14" ht="16.5" customHeight="1" spans="1:15">
      <c r="A14" s="161" t="s">
        <v>94</v>
      </c>
      <c r="B14" s="161" t="str">
        <f>"    "&amp;"死亡抚恤"</f>
        <v>    死亡抚恤</v>
      </c>
      <c r="C14" s="162">
        <v>11352</v>
      </c>
      <c r="D14" s="162">
        <v>11352</v>
      </c>
      <c r="E14" s="162">
        <v>11352</v>
      </c>
      <c r="F14" s="162"/>
      <c r="G14" s="64"/>
      <c r="H14" s="50"/>
      <c r="I14" s="50"/>
      <c r="J14" s="50"/>
      <c r="K14" s="50"/>
      <c r="L14" s="50"/>
      <c r="M14" s="50"/>
      <c r="N14" s="50"/>
      <c r="O14" s="64"/>
    </row>
    <row r="15" ht="16.5" customHeight="1" spans="1:15">
      <c r="A15" s="161" t="s">
        <v>95</v>
      </c>
      <c r="B15" s="161" t="s">
        <v>96</v>
      </c>
      <c r="C15" s="162">
        <v>1428232.53</v>
      </c>
      <c r="D15" s="162">
        <v>1428232.53</v>
      </c>
      <c r="E15" s="162">
        <v>1428232.53</v>
      </c>
      <c r="F15" s="162"/>
      <c r="G15" s="64"/>
      <c r="H15" s="50"/>
      <c r="I15" s="50"/>
      <c r="J15" s="50"/>
      <c r="K15" s="50"/>
      <c r="L15" s="50"/>
      <c r="M15" s="50"/>
      <c r="N15" s="50"/>
      <c r="O15" s="64"/>
    </row>
    <row r="16" ht="16.5" customHeight="1" spans="1:15">
      <c r="A16" s="161" t="s">
        <v>97</v>
      </c>
      <c r="B16" s="161" t="str">
        <f>"  "&amp;"行政事业单位医疗"</f>
        <v>  行政事业单位医疗</v>
      </c>
      <c r="C16" s="162">
        <v>1428232.53</v>
      </c>
      <c r="D16" s="162">
        <v>1428232.53</v>
      </c>
      <c r="E16" s="162">
        <v>1428232.53</v>
      </c>
      <c r="F16" s="162"/>
      <c r="G16" s="64"/>
      <c r="H16" s="50"/>
      <c r="I16" s="50"/>
      <c r="J16" s="50"/>
      <c r="K16" s="50"/>
      <c r="L16" s="50"/>
      <c r="M16" s="50"/>
      <c r="N16" s="50"/>
      <c r="O16" s="64"/>
    </row>
    <row r="17" ht="16.5" customHeight="1" spans="1:15">
      <c r="A17" s="161" t="s">
        <v>98</v>
      </c>
      <c r="B17" s="161" t="str">
        <f>"    "&amp;"行政单位医疗"</f>
        <v>    行政单位医疗</v>
      </c>
      <c r="C17" s="162">
        <v>257674.86</v>
      </c>
      <c r="D17" s="162">
        <v>257674.86</v>
      </c>
      <c r="E17" s="162">
        <v>257674.86</v>
      </c>
      <c r="F17" s="162"/>
      <c r="G17" s="64"/>
      <c r="H17" s="50"/>
      <c r="I17" s="50"/>
      <c r="J17" s="50"/>
      <c r="K17" s="50"/>
      <c r="L17" s="50"/>
      <c r="M17" s="50"/>
      <c r="N17" s="50"/>
      <c r="O17" s="64"/>
    </row>
    <row r="18" ht="16.5" customHeight="1" spans="1:15">
      <c r="A18" s="161" t="s">
        <v>99</v>
      </c>
      <c r="B18" s="161" t="str">
        <f>"    "&amp;"事业单位医疗"</f>
        <v>    事业单位医疗</v>
      </c>
      <c r="C18" s="162">
        <v>628419.6</v>
      </c>
      <c r="D18" s="162">
        <v>628419.6</v>
      </c>
      <c r="E18" s="162">
        <v>628419.6</v>
      </c>
      <c r="F18" s="162"/>
      <c r="G18" s="64"/>
      <c r="H18" s="50"/>
      <c r="I18" s="50"/>
      <c r="J18" s="50"/>
      <c r="K18" s="50"/>
      <c r="L18" s="50"/>
      <c r="M18" s="50"/>
      <c r="N18" s="50"/>
      <c r="O18" s="64"/>
    </row>
    <row r="19" ht="16.5" customHeight="1" spans="1:15">
      <c r="A19" s="161" t="s">
        <v>100</v>
      </c>
      <c r="B19" s="161" t="str">
        <f>"    "&amp;"公务员医疗补助"</f>
        <v>    公务员医疗补助</v>
      </c>
      <c r="C19" s="162">
        <v>497621.15</v>
      </c>
      <c r="D19" s="162">
        <v>497621.15</v>
      </c>
      <c r="E19" s="162">
        <v>497621.15</v>
      </c>
      <c r="F19" s="162"/>
      <c r="G19" s="64"/>
      <c r="H19" s="50"/>
      <c r="I19" s="50"/>
      <c r="J19" s="50"/>
      <c r="K19" s="50"/>
      <c r="L19" s="50"/>
      <c r="M19" s="50"/>
      <c r="N19" s="50"/>
      <c r="O19" s="64"/>
    </row>
    <row r="20" ht="16.5" customHeight="1" spans="1:15">
      <c r="A20" s="161" t="s">
        <v>101</v>
      </c>
      <c r="B20" s="161" t="str">
        <f>"    "&amp;"其他行政事业单位医疗支出"</f>
        <v>    其他行政事业单位医疗支出</v>
      </c>
      <c r="C20" s="162">
        <v>44516.92</v>
      </c>
      <c r="D20" s="162">
        <v>44516.92</v>
      </c>
      <c r="E20" s="162">
        <v>44516.92</v>
      </c>
      <c r="F20" s="162"/>
      <c r="G20" s="64"/>
      <c r="H20" s="50"/>
      <c r="I20" s="50"/>
      <c r="J20" s="50"/>
      <c r="K20" s="50"/>
      <c r="L20" s="50"/>
      <c r="M20" s="50"/>
      <c r="N20" s="50"/>
      <c r="O20" s="64"/>
    </row>
    <row r="21" ht="16.5" customHeight="1" spans="1:15">
      <c r="A21" s="161" t="s">
        <v>102</v>
      </c>
      <c r="B21" s="161" t="s">
        <v>103</v>
      </c>
      <c r="C21" s="162">
        <v>17816371.9</v>
      </c>
      <c r="D21" s="162">
        <v>17816371.9</v>
      </c>
      <c r="E21" s="162">
        <v>16059691.9</v>
      </c>
      <c r="F21" s="162">
        <v>1756680</v>
      </c>
      <c r="G21" s="64"/>
      <c r="H21" s="50"/>
      <c r="I21" s="50"/>
      <c r="J21" s="50"/>
      <c r="K21" s="50"/>
      <c r="L21" s="50"/>
      <c r="M21" s="50"/>
      <c r="N21" s="50"/>
      <c r="O21" s="64"/>
    </row>
    <row r="22" ht="16.5" customHeight="1" spans="1:15">
      <c r="A22" s="161" t="s">
        <v>104</v>
      </c>
      <c r="B22" s="161" t="str">
        <f>"  "&amp;"城乡社区管理事务"</f>
        <v>  城乡社区管理事务</v>
      </c>
      <c r="C22" s="162">
        <v>17816371.9</v>
      </c>
      <c r="D22" s="162">
        <v>17816371.9</v>
      </c>
      <c r="E22" s="162">
        <v>16059691.9</v>
      </c>
      <c r="F22" s="162">
        <v>1756680</v>
      </c>
      <c r="G22" s="64"/>
      <c r="H22" s="50"/>
      <c r="I22" s="50"/>
      <c r="J22" s="50"/>
      <c r="K22" s="50"/>
      <c r="L22" s="50"/>
      <c r="M22" s="50"/>
      <c r="N22" s="50"/>
      <c r="O22" s="64"/>
    </row>
    <row r="23" ht="16.5" customHeight="1" spans="1:15">
      <c r="A23" s="161" t="s">
        <v>105</v>
      </c>
      <c r="B23" s="161" t="str">
        <f>"    "&amp;"城管执法"</f>
        <v>    城管执法</v>
      </c>
      <c r="C23" s="162">
        <v>17816371.9</v>
      </c>
      <c r="D23" s="162">
        <v>17816371.9</v>
      </c>
      <c r="E23" s="162">
        <v>16059691.9</v>
      </c>
      <c r="F23" s="162">
        <v>1756680</v>
      </c>
      <c r="G23" s="64"/>
      <c r="H23" s="50"/>
      <c r="I23" s="50"/>
      <c r="J23" s="50"/>
      <c r="K23" s="50"/>
      <c r="L23" s="50"/>
      <c r="M23" s="50"/>
      <c r="N23" s="50"/>
      <c r="O23" s="64"/>
    </row>
    <row r="24" ht="16.5" customHeight="1" spans="1:15">
      <c r="A24" s="161" t="s">
        <v>106</v>
      </c>
      <c r="B24" s="161" t="s">
        <v>107</v>
      </c>
      <c r="C24" s="162">
        <v>1516855.18</v>
      </c>
      <c r="D24" s="162">
        <v>1516855.18</v>
      </c>
      <c r="E24" s="162">
        <v>1516855.18</v>
      </c>
      <c r="F24" s="162"/>
      <c r="G24" s="64"/>
      <c r="H24" s="50"/>
      <c r="I24" s="50"/>
      <c r="J24" s="50"/>
      <c r="K24" s="50"/>
      <c r="L24" s="50"/>
      <c r="M24" s="50"/>
      <c r="N24" s="50"/>
      <c r="O24" s="64"/>
    </row>
    <row r="25" ht="16.5" customHeight="1" spans="1:15">
      <c r="A25" s="161" t="s">
        <v>108</v>
      </c>
      <c r="B25" s="161" t="str">
        <f>"  "&amp;"住房改革支出"</f>
        <v>  住房改革支出</v>
      </c>
      <c r="C25" s="162">
        <v>1516855.18</v>
      </c>
      <c r="D25" s="162">
        <v>1516855.18</v>
      </c>
      <c r="E25" s="162">
        <v>1516855.18</v>
      </c>
      <c r="F25" s="162"/>
      <c r="G25" s="64"/>
      <c r="H25" s="50"/>
      <c r="I25" s="50"/>
      <c r="J25" s="50"/>
      <c r="K25" s="50"/>
      <c r="L25" s="50"/>
      <c r="M25" s="50"/>
      <c r="N25" s="50"/>
      <c r="O25" s="64"/>
    </row>
    <row r="26" ht="16.5" customHeight="1" spans="1:15">
      <c r="A26" s="161" t="s">
        <v>109</v>
      </c>
      <c r="B26" s="161" t="str">
        <f>"    "&amp;"住房公积金"</f>
        <v>    住房公积金</v>
      </c>
      <c r="C26" s="162">
        <v>1516855.18</v>
      </c>
      <c r="D26" s="162">
        <v>1516855.18</v>
      </c>
      <c r="E26" s="162">
        <v>1516855.18</v>
      </c>
      <c r="F26" s="162"/>
      <c r="G26" s="64"/>
      <c r="H26" s="50"/>
      <c r="I26" s="50"/>
      <c r="J26" s="50"/>
      <c r="K26" s="50"/>
      <c r="L26" s="50"/>
      <c r="M26" s="50"/>
      <c r="N26" s="50"/>
      <c r="O26" s="64"/>
    </row>
    <row r="27" ht="17.25" customHeight="1" spans="1:15">
      <c r="A27" s="106" t="s">
        <v>110</v>
      </c>
      <c r="B27" s="107" t="s">
        <v>110</v>
      </c>
      <c r="C27" s="124">
        <v>22707745.18</v>
      </c>
      <c r="D27" s="162">
        <v>22707745.18</v>
      </c>
      <c r="E27" s="124">
        <v>20951065.18</v>
      </c>
      <c r="F27" s="124">
        <v>1756680</v>
      </c>
      <c r="G27" s="92"/>
      <c r="H27" s="132"/>
      <c r="I27" s="132"/>
      <c r="J27" s="132"/>
      <c r="K27" s="132"/>
      <c r="L27" s="132"/>
      <c r="M27" s="92"/>
      <c r="N27" s="132"/>
      <c r="O27" s="132"/>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44" sqref="D4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1" t="s">
        <v>111</v>
      </c>
    </row>
    <row r="3" ht="31.5" customHeight="1" spans="1:4">
      <c r="A3" s="47" t="s">
        <v>112</v>
      </c>
      <c r="B3" s="145"/>
      <c r="C3" s="145"/>
      <c r="D3" s="145"/>
    </row>
    <row r="4" ht="17.25" customHeight="1" spans="1:4">
      <c r="A4" s="5" t="s">
        <v>2</v>
      </c>
      <c r="B4" s="146"/>
      <c r="C4" s="146"/>
      <c r="D4" s="102" t="s">
        <v>3</v>
      </c>
    </row>
    <row r="5" ht="24.65" customHeight="1" spans="1:4">
      <c r="A5" s="11" t="s">
        <v>4</v>
      </c>
      <c r="B5" s="13"/>
      <c r="C5" s="11" t="s">
        <v>5</v>
      </c>
      <c r="D5" s="13"/>
    </row>
    <row r="6" ht="15.65" customHeight="1" spans="1:4">
      <c r="A6" s="16" t="s">
        <v>6</v>
      </c>
      <c r="B6" s="147" t="s">
        <v>7</v>
      </c>
      <c r="C6" s="16" t="s">
        <v>113</v>
      </c>
      <c r="D6" s="147" t="s">
        <v>7</v>
      </c>
    </row>
    <row r="7" ht="14.15" customHeight="1" spans="1:4">
      <c r="A7" s="19"/>
      <c r="B7" s="18"/>
      <c r="C7" s="19"/>
      <c r="D7" s="18"/>
    </row>
    <row r="8" ht="29.15" customHeight="1" spans="1:4">
      <c r="A8" s="148" t="s">
        <v>114</v>
      </c>
      <c r="B8" s="149">
        <v>22707745.18</v>
      </c>
      <c r="C8" s="150" t="s">
        <v>115</v>
      </c>
      <c r="D8" s="124">
        <v>22707745.18</v>
      </c>
    </row>
    <row r="9" ht="29.15" customHeight="1" spans="1:4">
      <c r="A9" s="151" t="s">
        <v>116</v>
      </c>
      <c r="B9" s="149">
        <v>22707745.18</v>
      </c>
      <c r="C9" s="152" t="s">
        <v>117</v>
      </c>
      <c r="D9" s="124"/>
    </row>
    <row r="10" ht="29.15" customHeight="1" spans="1:4">
      <c r="A10" s="151" t="s">
        <v>118</v>
      </c>
      <c r="B10" s="92"/>
      <c r="C10" s="152" t="s">
        <v>119</v>
      </c>
      <c r="D10" s="124"/>
    </row>
    <row r="11" ht="29.15" customHeight="1" spans="1:4">
      <c r="A11" s="151" t="s">
        <v>120</v>
      </c>
      <c r="B11" s="92"/>
      <c r="C11" s="152" t="s">
        <v>121</v>
      </c>
      <c r="D11" s="124"/>
    </row>
    <row r="12" ht="29.15" customHeight="1" spans="1:4">
      <c r="A12" s="153" t="s">
        <v>122</v>
      </c>
      <c r="B12" s="154"/>
      <c r="C12" s="152" t="s">
        <v>123</v>
      </c>
      <c r="D12" s="124"/>
    </row>
    <row r="13" ht="29.15" customHeight="1" spans="1:4">
      <c r="A13" s="151" t="s">
        <v>116</v>
      </c>
      <c r="B13" s="132"/>
      <c r="C13" s="152" t="s">
        <v>124</v>
      </c>
      <c r="D13" s="124"/>
    </row>
    <row r="14" ht="29.15" customHeight="1" spans="1:4">
      <c r="A14" s="155" t="s">
        <v>118</v>
      </c>
      <c r="B14" s="132"/>
      <c r="C14" s="152" t="s">
        <v>125</v>
      </c>
      <c r="D14" s="124"/>
    </row>
    <row r="15" ht="29.15" customHeight="1" spans="1:4">
      <c r="A15" s="155" t="s">
        <v>120</v>
      </c>
      <c r="B15" s="154"/>
      <c r="C15" s="152" t="s">
        <v>126</v>
      </c>
      <c r="D15" s="124"/>
    </row>
    <row r="16" ht="29.15" customHeight="1" spans="1:4">
      <c r="A16" s="155"/>
      <c r="B16" s="154"/>
      <c r="C16" s="152" t="s">
        <v>127</v>
      </c>
      <c r="D16" s="124">
        <v>1946285.57</v>
      </c>
    </row>
    <row r="17" ht="29.15" customHeight="1" spans="1:4">
      <c r="A17" s="155"/>
      <c r="B17" s="154"/>
      <c r="C17" s="152" t="s">
        <v>128</v>
      </c>
      <c r="D17" s="124">
        <v>1428232.53</v>
      </c>
    </row>
    <row r="18" ht="29.15" customHeight="1" spans="1:4">
      <c r="A18" s="155"/>
      <c r="B18" s="154"/>
      <c r="C18" s="152" t="s">
        <v>129</v>
      </c>
      <c r="D18" s="124"/>
    </row>
    <row r="19" ht="29.15" customHeight="1" spans="1:4">
      <c r="A19" s="155"/>
      <c r="B19" s="154"/>
      <c r="C19" s="152" t="s">
        <v>130</v>
      </c>
      <c r="D19" s="124">
        <v>17816371.9</v>
      </c>
    </row>
    <row r="20" ht="29.15" customHeight="1" spans="1:4">
      <c r="A20" s="155"/>
      <c r="B20" s="154"/>
      <c r="C20" s="152" t="s">
        <v>131</v>
      </c>
      <c r="D20" s="124"/>
    </row>
    <row r="21" ht="29.15" customHeight="1" spans="1:4">
      <c r="A21" s="155"/>
      <c r="B21" s="154"/>
      <c r="C21" s="152" t="s">
        <v>132</v>
      </c>
      <c r="D21" s="124"/>
    </row>
    <row r="22" ht="29.15" customHeight="1" spans="1:4">
      <c r="A22" s="155"/>
      <c r="B22" s="154"/>
      <c r="C22" s="152" t="s">
        <v>133</v>
      </c>
      <c r="D22" s="124"/>
    </row>
    <row r="23" ht="29.15" customHeight="1" spans="1:4">
      <c r="A23" s="155"/>
      <c r="B23" s="154"/>
      <c r="C23" s="152" t="s">
        <v>134</v>
      </c>
      <c r="D23" s="124"/>
    </row>
    <row r="24" ht="29.15" customHeight="1" spans="1:4">
      <c r="A24" s="155"/>
      <c r="B24" s="154"/>
      <c r="C24" s="152" t="s">
        <v>135</v>
      </c>
      <c r="D24" s="124"/>
    </row>
    <row r="25" ht="29.15" customHeight="1" spans="1:4">
      <c r="A25" s="155"/>
      <c r="B25" s="154"/>
      <c r="C25" s="152" t="s">
        <v>136</v>
      </c>
      <c r="D25" s="124"/>
    </row>
    <row r="26" ht="29.15" customHeight="1" spans="1:4">
      <c r="A26" s="155"/>
      <c r="B26" s="154"/>
      <c r="C26" s="152" t="s">
        <v>137</v>
      </c>
      <c r="D26" s="124"/>
    </row>
    <row r="27" ht="29.15" customHeight="1" spans="1:4">
      <c r="A27" s="155"/>
      <c r="B27" s="154"/>
      <c r="C27" s="152" t="s">
        <v>138</v>
      </c>
      <c r="D27" s="124">
        <v>1516855.18</v>
      </c>
    </row>
    <row r="28" ht="29.15" customHeight="1" spans="1:4">
      <c r="A28" s="155"/>
      <c r="B28" s="154"/>
      <c r="C28" s="152" t="s">
        <v>139</v>
      </c>
      <c r="D28" s="124"/>
    </row>
    <row r="29" ht="29.15" customHeight="1" spans="1:4">
      <c r="A29" s="155"/>
      <c r="B29" s="154"/>
      <c r="C29" s="152" t="s">
        <v>140</v>
      </c>
      <c r="D29" s="124"/>
    </row>
    <row r="30" ht="29.15" customHeight="1" spans="1:4">
      <c r="A30" s="155"/>
      <c r="B30" s="154"/>
      <c r="C30" s="152" t="s">
        <v>141</v>
      </c>
      <c r="D30" s="124"/>
    </row>
    <row r="31" ht="29.15" customHeight="1" spans="1:4">
      <c r="A31" s="155"/>
      <c r="B31" s="154"/>
      <c r="C31" s="152" t="s">
        <v>142</v>
      </c>
      <c r="D31" s="124"/>
    </row>
    <row r="32" ht="29.15" customHeight="1" spans="1:4">
      <c r="A32" s="155"/>
      <c r="B32" s="154"/>
      <c r="C32" s="152" t="s">
        <v>143</v>
      </c>
      <c r="D32" s="124"/>
    </row>
    <row r="33" ht="29.15" customHeight="1" spans="1:4">
      <c r="A33" s="155"/>
      <c r="B33" s="154"/>
      <c r="C33" s="152" t="s">
        <v>144</v>
      </c>
      <c r="D33" s="124"/>
    </row>
    <row r="34" ht="29.15" customHeight="1" spans="1:4">
      <c r="A34" s="155"/>
      <c r="B34" s="154"/>
      <c r="C34" s="152" t="s">
        <v>145</v>
      </c>
      <c r="D34" s="124"/>
    </row>
    <row r="35" ht="29.15" customHeight="1" spans="1:4">
      <c r="A35" s="156"/>
      <c r="B35" s="154"/>
      <c r="C35" s="157" t="s">
        <v>146</v>
      </c>
      <c r="D35" s="154"/>
    </row>
    <row r="36" ht="29.15" customHeight="1" spans="1:4">
      <c r="A36" s="156" t="s">
        <v>147</v>
      </c>
      <c r="B36" s="158">
        <v>22707745.18</v>
      </c>
      <c r="C36" s="159" t="s">
        <v>53</v>
      </c>
      <c r="D36" s="154">
        <v>22707745.18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0"/>
      <c r="F2" s="57"/>
      <c r="G2" s="57" t="s">
        <v>148</v>
      </c>
    </row>
    <row r="3" ht="39" customHeight="1" spans="1:7">
      <c r="A3" s="4" t="s">
        <v>149</v>
      </c>
      <c r="B3" s="4"/>
      <c r="C3" s="4"/>
      <c r="D3" s="4"/>
      <c r="E3" s="4"/>
      <c r="F3" s="4"/>
      <c r="G3" s="4"/>
    </row>
    <row r="4" ht="18" customHeight="1" spans="1:7">
      <c r="A4" s="5" t="s">
        <v>2</v>
      </c>
      <c r="F4" s="105"/>
      <c r="G4" s="105" t="s">
        <v>3</v>
      </c>
    </row>
    <row r="5" ht="20.25" customHeight="1" spans="1:7">
      <c r="A5" s="133" t="s">
        <v>150</v>
      </c>
      <c r="B5" s="134"/>
      <c r="C5" s="135" t="s">
        <v>58</v>
      </c>
      <c r="D5" s="12" t="s">
        <v>85</v>
      </c>
      <c r="E5" s="12"/>
      <c r="F5" s="13"/>
      <c r="G5" s="135" t="s">
        <v>86</v>
      </c>
    </row>
    <row r="6" ht="20.25" customHeight="1" spans="1:7">
      <c r="A6" s="136" t="s">
        <v>76</v>
      </c>
      <c r="B6" s="137" t="s">
        <v>77</v>
      </c>
      <c r="C6" s="94"/>
      <c r="D6" s="94" t="s">
        <v>60</v>
      </c>
      <c r="E6" s="94" t="s">
        <v>151</v>
      </c>
      <c r="F6" s="94" t="s">
        <v>152</v>
      </c>
      <c r="G6" s="94"/>
    </row>
    <row r="7" ht="13.5" customHeight="1" spans="1:7">
      <c r="A7" s="138" t="s">
        <v>153</v>
      </c>
      <c r="B7" s="138" t="s">
        <v>154</v>
      </c>
      <c r="C7" s="138" t="s">
        <v>155</v>
      </c>
      <c r="D7" s="64"/>
      <c r="E7" s="138" t="s">
        <v>156</v>
      </c>
      <c r="F7" s="138" t="s">
        <v>157</v>
      </c>
      <c r="G7" s="138" t="s">
        <v>158</v>
      </c>
    </row>
    <row r="8" ht="13.5" customHeight="1" spans="1:7">
      <c r="A8" s="108" t="s">
        <v>87</v>
      </c>
      <c r="B8" s="108" t="s">
        <v>88</v>
      </c>
      <c r="C8" s="139">
        <v>1946285.57</v>
      </c>
      <c r="D8" s="139">
        <v>1946285.57</v>
      </c>
      <c r="E8" s="139">
        <v>1938785.57</v>
      </c>
      <c r="F8" s="139">
        <v>7500</v>
      </c>
      <c r="G8" s="139"/>
    </row>
    <row r="9" ht="13.5" customHeight="1" spans="1:7">
      <c r="A9" s="140" t="s">
        <v>89</v>
      </c>
      <c r="B9" s="140" t="s">
        <v>159</v>
      </c>
      <c r="C9" s="139">
        <v>1934933.57</v>
      </c>
      <c r="D9" s="139">
        <v>1934933.57</v>
      </c>
      <c r="E9" s="139">
        <v>1927433.57</v>
      </c>
      <c r="F9" s="139">
        <v>7500</v>
      </c>
      <c r="G9" s="139"/>
    </row>
    <row r="10" ht="13.5" customHeight="1" spans="1:7">
      <c r="A10" s="141" t="s">
        <v>90</v>
      </c>
      <c r="B10" s="141" t="s">
        <v>160</v>
      </c>
      <c r="C10" s="139">
        <v>1927433.57</v>
      </c>
      <c r="D10" s="139">
        <v>1927433.57</v>
      </c>
      <c r="E10" s="139">
        <v>1927433.57</v>
      </c>
      <c r="F10" s="139"/>
      <c r="G10" s="139"/>
    </row>
    <row r="11" ht="13.5" customHeight="1" spans="1:7">
      <c r="A11" s="141" t="s">
        <v>92</v>
      </c>
      <c r="B11" s="141" t="s">
        <v>161</v>
      </c>
      <c r="C11" s="139">
        <v>7500</v>
      </c>
      <c r="D11" s="139">
        <v>7500</v>
      </c>
      <c r="E11" s="139"/>
      <c r="F11" s="139">
        <v>7500</v>
      </c>
      <c r="G11" s="139"/>
    </row>
    <row r="12" ht="13.5" customHeight="1" spans="1:7">
      <c r="A12" s="140" t="s">
        <v>93</v>
      </c>
      <c r="B12" s="140" t="s">
        <v>162</v>
      </c>
      <c r="C12" s="139">
        <v>11352</v>
      </c>
      <c r="D12" s="139">
        <v>11352</v>
      </c>
      <c r="E12" s="139">
        <v>11352</v>
      </c>
      <c r="F12" s="139"/>
      <c r="G12" s="139"/>
    </row>
    <row r="13" ht="13.5" customHeight="1" spans="1:7">
      <c r="A13" s="141" t="s">
        <v>94</v>
      </c>
      <c r="B13" s="141" t="s">
        <v>163</v>
      </c>
      <c r="C13" s="139">
        <v>11352</v>
      </c>
      <c r="D13" s="139">
        <v>11352</v>
      </c>
      <c r="E13" s="139">
        <v>11352</v>
      </c>
      <c r="F13" s="139"/>
      <c r="G13" s="139"/>
    </row>
    <row r="14" ht="13.5" customHeight="1" spans="1:7">
      <c r="A14" s="108" t="s">
        <v>95</v>
      </c>
      <c r="B14" s="108" t="s">
        <v>96</v>
      </c>
      <c r="C14" s="139">
        <v>1428232.53</v>
      </c>
      <c r="D14" s="139">
        <v>1428232.53</v>
      </c>
      <c r="E14" s="139">
        <v>1428232.53</v>
      </c>
      <c r="F14" s="139"/>
      <c r="G14" s="139"/>
    </row>
    <row r="15" ht="13.5" customHeight="1" spans="1:7">
      <c r="A15" s="140" t="s">
        <v>97</v>
      </c>
      <c r="B15" s="140" t="s">
        <v>164</v>
      </c>
      <c r="C15" s="139">
        <v>1428232.53</v>
      </c>
      <c r="D15" s="139">
        <v>1428232.53</v>
      </c>
      <c r="E15" s="139">
        <v>1428232.53</v>
      </c>
      <c r="F15" s="139"/>
      <c r="G15" s="139"/>
    </row>
    <row r="16" ht="13.5" customHeight="1" spans="1:7">
      <c r="A16" s="141" t="s">
        <v>98</v>
      </c>
      <c r="B16" s="141" t="s">
        <v>165</v>
      </c>
      <c r="C16" s="139">
        <v>257674.86</v>
      </c>
      <c r="D16" s="139">
        <v>257674.86</v>
      </c>
      <c r="E16" s="139">
        <v>257674.86</v>
      </c>
      <c r="F16" s="139"/>
      <c r="G16" s="139"/>
    </row>
    <row r="17" ht="13.5" customHeight="1" spans="1:7">
      <c r="A17" s="141" t="s">
        <v>99</v>
      </c>
      <c r="B17" s="141" t="s">
        <v>166</v>
      </c>
      <c r="C17" s="139">
        <v>628419.6</v>
      </c>
      <c r="D17" s="139">
        <v>628419.6</v>
      </c>
      <c r="E17" s="139">
        <v>628419.6</v>
      </c>
      <c r="F17" s="139"/>
      <c r="G17" s="139"/>
    </row>
    <row r="18" ht="13.5" customHeight="1" spans="1:7">
      <c r="A18" s="141" t="s">
        <v>100</v>
      </c>
      <c r="B18" s="141" t="s">
        <v>167</v>
      </c>
      <c r="C18" s="139">
        <v>497621.15</v>
      </c>
      <c r="D18" s="139">
        <v>497621.15</v>
      </c>
      <c r="E18" s="139">
        <v>497621.15</v>
      </c>
      <c r="F18" s="139"/>
      <c r="G18" s="139"/>
    </row>
    <row r="19" ht="13.5" customHeight="1" spans="1:7">
      <c r="A19" s="141" t="s">
        <v>101</v>
      </c>
      <c r="B19" s="141" t="s">
        <v>168</v>
      </c>
      <c r="C19" s="139">
        <v>44516.92</v>
      </c>
      <c r="D19" s="139">
        <v>44516.92</v>
      </c>
      <c r="E19" s="139">
        <v>44516.92</v>
      </c>
      <c r="F19" s="139"/>
      <c r="G19" s="139"/>
    </row>
    <row r="20" ht="13.5" customHeight="1" spans="1:7">
      <c r="A20" s="108" t="s">
        <v>102</v>
      </c>
      <c r="B20" s="108" t="s">
        <v>103</v>
      </c>
      <c r="C20" s="139">
        <v>17816371.9</v>
      </c>
      <c r="D20" s="139">
        <v>16059691.9</v>
      </c>
      <c r="E20" s="139">
        <v>15277852.52</v>
      </c>
      <c r="F20" s="139">
        <v>781839.38</v>
      </c>
      <c r="G20" s="139">
        <v>1756680</v>
      </c>
    </row>
    <row r="21" ht="13.5" customHeight="1" spans="1:7">
      <c r="A21" s="140" t="s">
        <v>104</v>
      </c>
      <c r="B21" s="140" t="s">
        <v>169</v>
      </c>
      <c r="C21" s="139">
        <v>17816371.9</v>
      </c>
      <c r="D21" s="139">
        <v>16059691.9</v>
      </c>
      <c r="E21" s="139">
        <v>15277852.52</v>
      </c>
      <c r="F21" s="139">
        <v>781839.38</v>
      </c>
      <c r="G21" s="139">
        <v>1756680</v>
      </c>
    </row>
    <row r="22" ht="13.5" customHeight="1" spans="1:7">
      <c r="A22" s="141" t="s">
        <v>105</v>
      </c>
      <c r="B22" s="141" t="s">
        <v>170</v>
      </c>
      <c r="C22" s="139">
        <v>17816371.9</v>
      </c>
      <c r="D22" s="139">
        <v>16059691.9</v>
      </c>
      <c r="E22" s="139">
        <v>15277852.52</v>
      </c>
      <c r="F22" s="139">
        <v>781839.38</v>
      </c>
      <c r="G22" s="139">
        <v>1756680</v>
      </c>
    </row>
    <row r="23" ht="13.5" customHeight="1" spans="1:7">
      <c r="A23" s="108" t="s">
        <v>106</v>
      </c>
      <c r="B23" s="108" t="s">
        <v>107</v>
      </c>
      <c r="C23" s="139">
        <v>1516855.18</v>
      </c>
      <c r="D23" s="139">
        <v>1516855.18</v>
      </c>
      <c r="E23" s="139">
        <v>1516855.18</v>
      </c>
      <c r="F23" s="139"/>
      <c r="G23" s="139"/>
    </row>
    <row r="24" ht="13.5" customHeight="1" spans="1:7">
      <c r="A24" s="140" t="s">
        <v>108</v>
      </c>
      <c r="B24" s="140" t="s">
        <v>171</v>
      </c>
      <c r="C24" s="139">
        <v>1516855.18</v>
      </c>
      <c r="D24" s="139">
        <v>1516855.18</v>
      </c>
      <c r="E24" s="139">
        <v>1516855.18</v>
      </c>
      <c r="F24" s="139"/>
      <c r="G24" s="139"/>
    </row>
    <row r="25" ht="13.5" customHeight="1" spans="1:7">
      <c r="A25" s="141" t="s">
        <v>109</v>
      </c>
      <c r="B25" s="141" t="s">
        <v>172</v>
      </c>
      <c r="C25" s="139">
        <v>1516855.18</v>
      </c>
      <c r="D25" s="139">
        <v>1516855.18</v>
      </c>
      <c r="E25" s="139">
        <v>1516855.18</v>
      </c>
      <c r="F25" s="139"/>
      <c r="G25" s="139"/>
    </row>
    <row r="26" ht="18" customHeight="1" spans="1:7">
      <c r="A26" s="142" t="s">
        <v>110</v>
      </c>
      <c r="B26" s="143" t="s">
        <v>110</v>
      </c>
      <c r="C26" s="144">
        <v>22707745.18</v>
      </c>
      <c r="D26" s="139">
        <v>20951065.18</v>
      </c>
      <c r="E26" s="144">
        <v>20161725.8</v>
      </c>
      <c r="F26" s="144">
        <v>789339.38</v>
      </c>
      <c r="G26" s="144">
        <v>1756680</v>
      </c>
    </row>
  </sheetData>
  <mergeCells count="7">
    <mergeCell ref="A3:G3"/>
    <mergeCell ref="A4:E4"/>
    <mergeCell ref="A5:B5"/>
    <mergeCell ref="D5:F5"/>
    <mergeCell ref="A26:B2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3" sqref="D23"/>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26"/>
      <c r="B2" s="126"/>
      <c r="C2" s="62"/>
      <c r="F2" s="61" t="s">
        <v>173</v>
      </c>
    </row>
    <row r="3" ht="25.5" customHeight="1" spans="1:6">
      <c r="A3" s="127" t="s">
        <v>174</v>
      </c>
      <c r="B3" s="127"/>
      <c r="C3" s="127"/>
      <c r="D3" s="127"/>
      <c r="E3" s="127"/>
      <c r="F3" s="127"/>
    </row>
    <row r="4" ht="15.75" customHeight="1" spans="1:6">
      <c r="A4" s="5" t="s">
        <v>2</v>
      </c>
      <c r="B4" s="126"/>
      <c r="C4" s="62"/>
      <c r="F4" s="61" t="s">
        <v>175</v>
      </c>
    </row>
    <row r="5" ht="19.5" customHeight="1" spans="1:6">
      <c r="A5" s="10" t="s">
        <v>176</v>
      </c>
      <c r="B5" s="16" t="s">
        <v>177</v>
      </c>
      <c r="C5" s="11" t="s">
        <v>178</v>
      </c>
      <c r="D5" s="12"/>
      <c r="E5" s="13"/>
      <c r="F5" s="16" t="s">
        <v>179</v>
      </c>
    </row>
    <row r="6" ht="19.5" customHeight="1" spans="1:6">
      <c r="A6" s="18"/>
      <c r="B6" s="19"/>
      <c r="C6" s="64" t="s">
        <v>60</v>
      </c>
      <c r="D6" s="64" t="s">
        <v>180</v>
      </c>
      <c r="E6" s="64" t="s">
        <v>181</v>
      </c>
      <c r="F6" s="19"/>
    </row>
    <row r="7" ht="18.75" customHeight="1" spans="1:6">
      <c r="A7" s="128">
        <v>1</v>
      </c>
      <c r="B7" s="128">
        <v>2</v>
      </c>
      <c r="C7" s="129">
        <v>3</v>
      </c>
      <c r="D7" s="128">
        <v>4</v>
      </c>
      <c r="E7" s="128">
        <v>5</v>
      </c>
      <c r="F7" s="128">
        <v>6</v>
      </c>
    </row>
    <row r="8" ht="18.75" customHeight="1" spans="1:6">
      <c r="A8" s="130">
        <v>220000</v>
      </c>
      <c r="B8" s="130"/>
      <c r="C8" s="131">
        <v>220000</v>
      </c>
      <c r="D8" s="130"/>
      <c r="E8" s="130">
        <v>220000</v>
      </c>
      <c r="F8" s="132"/>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4"/>
  <sheetViews>
    <sheetView showZeros="0" workbookViewId="0">
      <pane ySplit="1" topLeftCell="A2" activePane="bottomLeft" state="frozen"/>
      <selection/>
      <selection pane="bottomLeft" activeCell="D62" sqref="D62"/>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0"/>
      <c r="W2" s="57" t="s">
        <v>182</v>
      </c>
    </row>
    <row r="3" ht="27.75" customHeight="1" spans="1:23">
      <c r="A3" s="29" t="s">
        <v>183</v>
      </c>
      <c r="B3" s="29"/>
      <c r="C3" s="29"/>
      <c r="D3" s="29"/>
      <c r="E3" s="29"/>
      <c r="F3" s="29"/>
      <c r="G3" s="29"/>
      <c r="H3" s="29"/>
      <c r="I3" s="29"/>
      <c r="J3" s="29"/>
      <c r="K3" s="29"/>
      <c r="L3" s="29"/>
      <c r="M3" s="29"/>
      <c r="N3" s="29"/>
      <c r="O3" s="29"/>
      <c r="P3" s="29"/>
      <c r="Q3" s="29"/>
      <c r="R3" s="29"/>
      <c r="S3" s="29"/>
      <c r="T3" s="29"/>
      <c r="U3" s="29"/>
      <c r="V3" s="29"/>
      <c r="W3" s="29"/>
    </row>
    <row r="4" ht="13.5" customHeight="1" spans="1:23">
      <c r="A4" s="5" t="s">
        <v>2</v>
      </c>
      <c r="B4" s="6"/>
      <c r="C4" s="6"/>
      <c r="D4" s="6"/>
      <c r="E4" s="6"/>
      <c r="F4" s="6"/>
      <c r="G4" s="6"/>
      <c r="H4" s="7"/>
      <c r="I4" s="7"/>
      <c r="J4" s="7"/>
      <c r="K4" s="7"/>
      <c r="L4" s="7"/>
      <c r="M4" s="7"/>
      <c r="N4" s="7"/>
      <c r="O4" s="7"/>
      <c r="P4" s="7"/>
      <c r="Q4" s="7"/>
      <c r="U4" s="120"/>
      <c r="W4" s="105" t="s">
        <v>175</v>
      </c>
    </row>
    <row r="5" ht="21.75" customHeight="1" spans="1:23">
      <c r="A5" s="9" t="s">
        <v>184</v>
      </c>
      <c r="B5" s="9" t="s">
        <v>185</v>
      </c>
      <c r="C5" s="9" t="s">
        <v>186</v>
      </c>
      <c r="D5" s="10" t="s">
        <v>187</v>
      </c>
      <c r="E5" s="10" t="s">
        <v>188</v>
      </c>
      <c r="F5" s="10" t="s">
        <v>189</v>
      </c>
      <c r="G5" s="10" t="s">
        <v>190</v>
      </c>
      <c r="H5" s="64" t="s">
        <v>191</v>
      </c>
      <c r="I5" s="64"/>
      <c r="J5" s="64"/>
      <c r="K5" s="64"/>
      <c r="L5" s="116"/>
      <c r="M5" s="116"/>
      <c r="N5" s="116"/>
      <c r="O5" s="116"/>
      <c r="P5" s="116"/>
      <c r="Q5" s="49"/>
      <c r="R5" s="64"/>
      <c r="S5" s="64"/>
      <c r="T5" s="64"/>
      <c r="U5" s="64"/>
      <c r="V5" s="64"/>
      <c r="W5" s="64"/>
    </row>
    <row r="6" ht="21.75" customHeight="1" spans="1:23">
      <c r="A6" s="14"/>
      <c r="B6" s="14"/>
      <c r="C6" s="14"/>
      <c r="D6" s="15"/>
      <c r="E6" s="15"/>
      <c r="F6" s="15"/>
      <c r="G6" s="15"/>
      <c r="H6" s="64" t="s">
        <v>58</v>
      </c>
      <c r="I6" s="49" t="s">
        <v>61</v>
      </c>
      <c r="J6" s="49"/>
      <c r="K6" s="49"/>
      <c r="L6" s="116"/>
      <c r="M6" s="116"/>
      <c r="N6" s="116" t="s">
        <v>192</v>
      </c>
      <c r="O6" s="116"/>
      <c r="P6" s="116"/>
      <c r="Q6" s="49" t="s">
        <v>64</v>
      </c>
      <c r="R6" s="64" t="s">
        <v>79</v>
      </c>
      <c r="S6" s="49"/>
      <c r="T6" s="49"/>
      <c r="U6" s="49"/>
      <c r="V6" s="49"/>
      <c r="W6" s="49"/>
    </row>
    <row r="7" ht="15" customHeight="1" spans="1:23">
      <c r="A7" s="17"/>
      <c r="B7" s="17"/>
      <c r="C7" s="17"/>
      <c r="D7" s="18"/>
      <c r="E7" s="18"/>
      <c r="F7" s="18"/>
      <c r="G7" s="18"/>
      <c r="H7" s="64"/>
      <c r="I7" s="49" t="s">
        <v>193</v>
      </c>
      <c r="J7" s="49" t="s">
        <v>194</v>
      </c>
      <c r="K7" s="49" t="s">
        <v>195</v>
      </c>
      <c r="L7" s="125" t="s">
        <v>196</v>
      </c>
      <c r="M7" s="125" t="s">
        <v>197</v>
      </c>
      <c r="N7" s="125" t="s">
        <v>61</v>
      </c>
      <c r="O7" s="125" t="s">
        <v>62</v>
      </c>
      <c r="P7" s="125" t="s">
        <v>63</v>
      </c>
      <c r="Q7" s="49"/>
      <c r="R7" s="49" t="s">
        <v>60</v>
      </c>
      <c r="S7" s="49" t="s">
        <v>71</v>
      </c>
      <c r="T7" s="49" t="s">
        <v>198</v>
      </c>
      <c r="U7" s="49" t="s">
        <v>67</v>
      </c>
      <c r="V7" s="49" t="s">
        <v>68</v>
      </c>
      <c r="W7" s="49" t="s">
        <v>69</v>
      </c>
    </row>
    <row r="8" ht="27.75" customHeight="1" spans="1:23">
      <c r="A8" s="17"/>
      <c r="B8" s="17"/>
      <c r="C8" s="17"/>
      <c r="D8" s="18"/>
      <c r="E8" s="18"/>
      <c r="F8" s="18"/>
      <c r="G8" s="18"/>
      <c r="H8" s="64"/>
      <c r="I8" s="49"/>
      <c r="J8" s="49"/>
      <c r="K8" s="49"/>
      <c r="L8" s="125"/>
      <c r="M8" s="125"/>
      <c r="N8" s="125"/>
      <c r="O8" s="125"/>
      <c r="P8" s="125"/>
      <c r="Q8" s="49"/>
      <c r="R8" s="49"/>
      <c r="S8" s="49"/>
      <c r="T8" s="49"/>
      <c r="U8" s="49"/>
      <c r="V8" s="49"/>
      <c r="W8" s="49"/>
    </row>
    <row r="9" ht="1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18.75" customHeight="1" spans="1:23">
      <c r="A10" s="122" t="s">
        <v>73</v>
      </c>
      <c r="B10" s="122"/>
      <c r="C10" s="122"/>
      <c r="D10" s="122"/>
      <c r="E10" s="122"/>
      <c r="F10" s="122"/>
      <c r="G10" s="122"/>
      <c r="H10" s="24"/>
      <c r="I10" s="24"/>
      <c r="J10" s="24"/>
      <c r="K10" s="24"/>
      <c r="L10" s="24"/>
      <c r="M10" s="24"/>
      <c r="N10" s="24"/>
      <c r="O10" s="24"/>
      <c r="P10" s="24"/>
      <c r="Q10" s="24"/>
      <c r="R10" s="24"/>
      <c r="S10" s="24"/>
      <c r="T10" s="24"/>
      <c r="U10" s="24"/>
      <c r="V10" s="24"/>
      <c r="W10" s="24"/>
    </row>
    <row r="11" ht="18.75" customHeight="1" spans="1:23">
      <c r="A11" s="123" t="s">
        <v>73</v>
      </c>
      <c r="B11" s="122"/>
      <c r="C11" s="122"/>
      <c r="D11" s="122"/>
      <c r="E11" s="122"/>
      <c r="F11" s="122"/>
      <c r="G11" s="122"/>
      <c r="H11" s="24"/>
      <c r="I11" s="24"/>
      <c r="J11" s="24"/>
      <c r="K11" s="24"/>
      <c r="L11" s="24"/>
      <c r="M11" s="24"/>
      <c r="N11" s="24"/>
      <c r="O11" s="24"/>
      <c r="P11" s="24"/>
      <c r="Q11" s="24"/>
      <c r="R11" s="24"/>
      <c r="S11" s="24"/>
      <c r="T11" s="24"/>
      <c r="U11" s="24"/>
      <c r="V11" s="24"/>
      <c r="W11" s="24"/>
    </row>
    <row r="12" ht="18.75" customHeight="1" spans="1:23">
      <c r="A12" s="123" t="s">
        <v>73</v>
      </c>
      <c r="B12" s="122" t="s">
        <v>199</v>
      </c>
      <c r="C12" s="122" t="s">
        <v>200</v>
      </c>
      <c r="D12" s="122" t="s">
        <v>105</v>
      </c>
      <c r="E12" s="122" t="s">
        <v>170</v>
      </c>
      <c r="F12" s="122" t="s">
        <v>201</v>
      </c>
      <c r="G12" s="122" t="s">
        <v>202</v>
      </c>
      <c r="H12" s="124">
        <v>828960</v>
      </c>
      <c r="I12" s="124">
        <v>828960</v>
      </c>
      <c r="J12" s="24"/>
      <c r="K12" s="24"/>
      <c r="L12" s="124">
        <v>828960</v>
      </c>
      <c r="M12" s="24"/>
      <c r="N12" s="24"/>
      <c r="O12" s="24"/>
      <c r="P12" s="24"/>
      <c r="Q12" s="24"/>
      <c r="R12" s="24"/>
      <c r="S12" s="24"/>
      <c r="T12" s="24"/>
      <c r="U12" s="24"/>
      <c r="V12" s="24"/>
      <c r="W12" s="24"/>
    </row>
    <row r="13" ht="18.75" customHeight="1" spans="1:23">
      <c r="A13" s="123" t="s">
        <v>73</v>
      </c>
      <c r="B13" s="122" t="s">
        <v>203</v>
      </c>
      <c r="C13" s="122" t="s">
        <v>204</v>
      </c>
      <c r="D13" s="122" t="s">
        <v>105</v>
      </c>
      <c r="E13" s="122" t="s">
        <v>170</v>
      </c>
      <c r="F13" s="122" t="s">
        <v>201</v>
      </c>
      <c r="G13" s="122" t="s">
        <v>202</v>
      </c>
      <c r="H13" s="124">
        <v>1953444</v>
      </c>
      <c r="I13" s="124">
        <v>1953444</v>
      </c>
      <c r="J13" s="24"/>
      <c r="K13" s="24"/>
      <c r="L13" s="124">
        <v>1953444</v>
      </c>
      <c r="M13" s="24"/>
      <c r="N13" s="24"/>
      <c r="O13" s="24"/>
      <c r="P13" s="24"/>
      <c r="Q13" s="24"/>
      <c r="R13" s="24"/>
      <c r="S13" s="24"/>
      <c r="T13" s="24"/>
      <c r="U13" s="24"/>
      <c r="V13" s="24"/>
      <c r="W13" s="24"/>
    </row>
    <row r="14" ht="18.75" customHeight="1" spans="1:23">
      <c r="A14" s="123" t="s">
        <v>73</v>
      </c>
      <c r="B14" s="122" t="s">
        <v>199</v>
      </c>
      <c r="C14" s="122" t="s">
        <v>200</v>
      </c>
      <c r="D14" s="122" t="s">
        <v>105</v>
      </c>
      <c r="E14" s="122" t="s">
        <v>170</v>
      </c>
      <c r="F14" s="122" t="s">
        <v>205</v>
      </c>
      <c r="G14" s="122" t="s">
        <v>206</v>
      </c>
      <c r="H14" s="124"/>
      <c r="I14" s="124"/>
      <c r="J14" s="24"/>
      <c r="K14" s="24"/>
      <c r="L14" s="124"/>
      <c r="M14" s="24"/>
      <c r="N14" s="24"/>
      <c r="O14" s="24"/>
      <c r="P14" s="24"/>
      <c r="Q14" s="24"/>
      <c r="R14" s="24"/>
      <c r="S14" s="24"/>
      <c r="T14" s="24"/>
      <c r="U14" s="24"/>
      <c r="V14" s="24"/>
      <c r="W14" s="24"/>
    </row>
    <row r="15" ht="18.75" customHeight="1" spans="1:23">
      <c r="A15" s="123" t="s">
        <v>73</v>
      </c>
      <c r="B15" s="122" t="s">
        <v>203</v>
      </c>
      <c r="C15" s="122" t="s">
        <v>204</v>
      </c>
      <c r="D15" s="122" t="s">
        <v>105</v>
      </c>
      <c r="E15" s="122" t="s">
        <v>170</v>
      </c>
      <c r="F15" s="122" t="s">
        <v>205</v>
      </c>
      <c r="G15" s="122" t="s">
        <v>206</v>
      </c>
      <c r="H15" s="124"/>
      <c r="I15" s="124"/>
      <c r="J15" s="24"/>
      <c r="K15" s="24"/>
      <c r="L15" s="124"/>
      <c r="M15" s="24"/>
      <c r="N15" s="24"/>
      <c r="O15" s="24"/>
      <c r="P15" s="24"/>
      <c r="Q15" s="24"/>
      <c r="R15" s="24"/>
      <c r="S15" s="24"/>
      <c r="T15" s="24"/>
      <c r="U15" s="24"/>
      <c r="V15" s="24"/>
      <c r="W15" s="24"/>
    </row>
    <row r="16" ht="18.75" customHeight="1" spans="1:23">
      <c r="A16" s="123" t="s">
        <v>73</v>
      </c>
      <c r="B16" s="122" t="s">
        <v>199</v>
      </c>
      <c r="C16" s="122" t="s">
        <v>200</v>
      </c>
      <c r="D16" s="122" t="s">
        <v>105</v>
      </c>
      <c r="E16" s="122" t="s">
        <v>170</v>
      </c>
      <c r="F16" s="122" t="s">
        <v>205</v>
      </c>
      <c r="G16" s="122" t="s">
        <v>206</v>
      </c>
      <c r="H16" s="124">
        <v>2160364.8</v>
      </c>
      <c r="I16" s="124">
        <v>2160364.8</v>
      </c>
      <c r="J16" s="24"/>
      <c r="K16" s="24"/>
      <c r="L16" s="124">
        <v>2160364.8</v>
      </c>
      <c r="M16" s="24"/>
      <c r="N16" s="24"/>
      <c r="O16" s="24"/>
      <c r="P16" s="24"/>
      <c r="Q16" s="24"/>
      <c r="R16" s="24"/>
      <c r="S16" s="24"/>
      <c r="T16" s="24"/>
      <c r="U16" s="24"/>
      <c r="V16" s="24"/>
      <c r="W16" s="24"/>
    </row>
    <row r="17" ht="18.75" customHeight="1" spans="1:23">
      <c r="A17" s="123" t="s">
        <v>73</v>
      </c>
      <c r="B17" s="122" t="s">
        <v>203</v>
      </c>
      <c r="C17" s="122" t="s">
        <v>204</v>
      </c>
      <c r="D17" s="122" t="s">
        <v>105</v>
      </c>
      <c r="E17" s="122" t="s">
        <v>170</v>
      </c>
      <c r="F17" s="122" t="s">
        <v>205</v>
      </c>
      <c r="G17" s="122" t="s">
        <v>206</v>
      </c>
      <c r="H17" s="124">
        <v>2166672</v>
      </c>
      <c r="I17" s="124">
        <v>2166672</v>
      </c>
      <c r="J17" s="24"/>
      <c r="K17" s="24"/>
      <c r="L17" s="124">
        <v>2166672</v>
      </c>
      <c r="M17" s="24"/>
      <c r="N17" s="24"/>
      <c r="O17" s="24"/>
      <c r="P17" s="24"/>
      <c r="Q17" s="24"/>
      <c r="R17" s="24"/>
      <c r="S17" s="24"/>
      <c r="T17" s="24"/>
      <c r="U17" s="24"/>
      <c r="V17" s="24"/>
      <c r="W17" s="24"/>
    </row>
    <row r="18" ht="18.75" customHeight="1" spans="1:23">
      <c r="A18" s="123" t="s">
        <v>73</v>
      </c>
      <c r="B18" s="122" t="s">
        <v>199</v>
      </c>
      <c r="C18" s="122" t="s">
        <v>200</v>
      </c>
      <c r="D18" s="122" t="s">
        <v>105</v>
      </c>
      <c r="E18" s="122" t="s">
        <v>170</v>
      </c>
      <c r="F18" s="122" t="s">
        <v>207</v>
      </c>
      <c r="G18" s="122" t="s">
        <v>208</v>
      </c>
      <c r="H18" s="124">
        <v>69080</v>
      </c>
      <c r="I18" s="124">
        <v>69080</v>
      </c>
      <c r="J18" s="24"/>
      <c r="K18" s="24"/>
      <c r="L18" s="124">
        <v>69080</v>
      </c>
      <c r="M18" s="24"/>
      <c r="N18" s="24"/>
      <c r="O18" s="24"/>
      <c r="P18" s="24"/>
      <c r="Q18" s="24"/>
      <c r="R18" s="24"/>
      <c r="S18" s="24"/>
      <c r="T18" s="24"/>
      <c r="U18" s="24"/>
      <c r="V18" s="24"/>
      <c r="W18" s="24"/>
    </row>
    <row r="19" ht="18.75" customHeight="1" spans="1:23">
      <c r="A19" s="123" t="s">
        <v>73</v>
      </c>
      <c r="B19" s="122" t="s">
        <v>209</v>
      </c>
      <c r="C19" s="122" t="s">
        <v>210</v>
      </c>
      <c r="D19" s="122" t="s">
        <v>105</v>
      </c>
      <c r="E19" s="122" t="s">
        <v>170</v>
      </c>
      <c r="F19" s="122" t="s">
        <v>207</v>
      </c>
      <c r="G19" s="122" t="s">
        <v>208</v>
      </c>
      <c r="H19" s="124">
        <v>681660</v>
      </c>
      <c r="I19" s="124">
        <v>681660</v>
      </c>
      <c r="J19" s="24"/>
      <c r="K19" s="24"/>
      <c r="L19" s="124">
        <v>681660</v>
      </c>
      <c r="M19" s="24"/>
      <c r="N19" s="24"/>
      <c r="O19" s="24"/>
      <c r="P19" s="24"/>
      <c r="Q19" s="24"/>
      <c r="R19" s="24"/>
      <c r="S19" s="24"/>
      <c r="T19" s="24"/>
      <c r="U19" s="24"/>
      <c r="V19" s="24"/>
      <c r="W19" s="24"/>
    </row>
    <row r="20" ht="18.75" customHeight="1" spans="1:23">
      <c r="A20" s="123" t="s">
        <v>73</v>
      </c>
      <c r="B20" s="122" t="s">
        <v>199</v>
      </c>
      <c r="C20" s="122" t="s">
        <v>200</v>
      </c>
      <c r="D20" s="122" t="s">
        <v>105</v>
      </c>
      <c r="E20" s="122" t="s">
        <v>170</v>
      </c>
      <c r="F20" s="122" t="s">
        <v>207</v>
      </c>
      <c r="G20" s="122" t="s">
        <v>208</v>
      </c>
      <c r="H20" s="124">
        <v>6000</v>
      </c>
      <c r="I20" s="124">
        <v>6000</v>
      </c>
      <c r="J20" s="24"/>
      <c r="K20" s="24"/>
      <c r="L20" s="124">
        <v>6000</v>
      </c>
      <c r="M20" s="24"/>
      <c r="N20" s="24"/>
      <c r="O20" s="24"/>
      <c r="P20" s="24"/>
      <c r="Q20" s="24"/>
      <c r="R20" s="24"/>
      <c r="S20" s="24"/>
      <c r="T20" s="24"/>
      <c r="U20" s="24"/>
      <c r="V20" s="24"/>
      <c r="W20" s="24"/>
    </row>
    <row r="21" ht="18.75" customHeight="1" spans="1:23">
      <c r="A21" s="123" t="s">
        <v>73</v>
      </c>
      <c r="B21" s="122" t="s">
        <v>203</v>
      </c>
      <c r="C21" s="122" t="s">
        <v>204</v>
      </c>
      <c r="D21" s="122" t="s">
        <v>105</v>
      </c>
      <c r="E21" s="122" t="s">
        <v>170</v>
      </c>
      <c r="F21" s="122" t="s">
        <v>211</v>
      </c>
      <c r="G21" s="122" t="s">
        <v>212</v>
      </c>
      <c r="H21" s="124">
        <v>3251232</v>
      </c>
      <c r="I21" s="124">
        <v>3251232</v>
      </c>
      <c r="J21" s="24"/>
      <c r="K21" s="24"/>
      <c r="L21" s="124">
        <v>3251232</v>
      </c>
      <c r="M21" s="24"/>
      <c r="N21" s="24"/>
      <c r="O21" s="24"/>
      <c r="P21" s="24"/>
      <c r="Q21" s="24"/>
      <c r="R21" s="24"/>
      <c r="S21" s="24"/>
      <c r="T21" s="24"/>
      <c r="U21" s="24"/>
      <c r="V21" s="24"/>
      <c r="W21" s="24"/>
    </row>
    <row r="22" ht="18.75" customHeight="1" spans="1:23">
      <c r="A22" s="123" t="s">
        <v>73</v>
      </c>
      <c r="B22" s="122" t="s">
        <v>213</v>
      </c>
      <c r="C22" s="122" t="s">
        <v>214</v>
      </c>
      <c r="D22" s="122" t="s">
        <v>105</v>
      </c>
      <c r="E22" s="122" t="s">
        <v>170</v>
      </c>
      <c r="F22" s="122" t="s">
        <v>207</v>
      </c>
      <c r="G22" s="122" t="s">
        <v>208</v>
      </c>
      <c r="H22" s="124">
        <v>385000</v>
      </c>
      <c r="I22" s="124">
        <v>385000</v>
      </c>
      <c r="J22" s="24"/>
      <c r="K22" s="24"/>
      <c r="L22" s="124">
        <v>385000</v>
      </c>
      <c r="M22" s="24"/>
      <c r="N22" s="24"/>
      <c r="O22" s="24"/>
      <c r="P22" s="24"/>
      <c r="Q22" s="24"/>
      <c r="R22" s="24"/>
      <c r="S22" s="24"/>
      <c r="T22" s="24"/>
      <c r="U22" s="24"/>
      <c r="V22" s="24"/>
      <c r="W22" s="24"/>
    </row>
    <row r="23" ht="18.75" customHeight="1" spans="1:23">
      <c r="A23" s="123" t="s">
        <v>73</v>
      </c>
      <c r="B23" s="122" t="s">
        <v>215</v>
      </c>
      <c r="C23" s="122" t="s">
        <v>216</v>
      </c>
      <c r="D23" s="122" t="s">
        <v>105</v>
      </c>
      <c r="E23" s="122" t="s">
        <v>170</v>
      </c>
      <c r="F23" s="122" t="s">
        <v>211</v>
      </c>
      <c r="G23" s="122" t="s">
        <v>212</v>
      </c>
      <c r="H23" s="124">
        <v>1631820</v>
      </c>
      <c r="I23" s="124">
        <v>1631820</v>
      </c>
      <c r="J23" s="24"/>
      <c r="K23" s="24"/>
      <c r="L23" s="124">
        <v>1631820</v>
      </c>
      <c r="M23" s="24"/>
      <c r="N23" s="24"/>
      <c r="O23" s="24"/>
      <c r="P23" s="24"/>
      <c r="Q23" s="24"/>
      <c r="R23" s="24"/>
      <c r="S23" s="24"/>
      <c r="T23" s="24"/>
      <c r="U23" s="24"/>
      <c r="V23" s="24"/>
      <c r="W23" s="24"/>
    </row>
    <row r="24" ht="18.75" customHeight="1" spans="1:23">
      <c r="A24" s="123" t="s">
        <v>73</v>
      </c>
      <c r="B24" s="122" t="s">
        <v>203</v>
      </c>
      <c r="C24" s="122" t="s">
        <v>204</v>
      </c>
      <c r="D24" s="122" t="s">
        <v>105</v>
      </c>
      <c r="E24" s="122" t="s">
        <v>170</v>
      </c>
      <c r="F24" s="122" t="s">
        <v>211</v>
      </c>
      <c r="G24" s="122" t="s">
        <v>212</v>
      </c>
      <c r="H24" s="124">
        <v>162787</v>
      </c>
      <c r="I24" s="124">
        <v>162787</v>
      </c>
      <c r="J24" s="24"/>
      <c r="K24" s="24"/>
      <c r="L24" s="124">
        <v>162787</v>
      </c>
      <c r="M24" s="24"/>
      <c r="N24" s="24"/>
      <c r="O24" s="24"/>
      <c r="P24" s="24"/>
      <c r="Q24" s="24"/>
      <c r="R24" s="24"/>
      <c r="S24" s="24"/>
      <c r="T24" s="24"/>
      <c r="U24" s="24"/>
      <c r="V24" s="24"/>
      <c r="W24" s="24"/>
    </row>
    <row r="25" ht="18.75" customHeight="1" spans="1:23">
      <c r="A25" s="123" t="s">
        <v>73</v>
      </c>
      <c r="B25" s="122" t="s">
        <v>217</v>
      </c>
      <c r="C25" s="122" t="s">
        <v>218</v>
      </c>
      <c r="D25" s="122" t="s">
        <v>90</v>
      </c>
      <c r="E25" s="122" t="s">
        <v>160</v>
      </c>
      <c r="F25" s="122" t="s">
        <v>219</v>
      </c>
      <c r="G25" s="122" t="s">
        <v>220</v>
      </c>
      <c r="H25" s="124">
        <v>1927433.57</v>
      </c>
      <c r="I25" s="124">
        <v>1927433.57</v>
      </c>
      <c r="J25" s="24"/>
      <c r="K25" s="24"/>
      <c r="L25" s="124">
        <v>1927433.57</v>
      </c>
      <c r="M25" s="24"/>
      <c r="N25" s="24"/>
      <c r="O25" s="24"/>
      <c r="P25" s="24"/>
      <c r="Q25" s="24"/>
      <c r="R25" s="24"/>
      <c r="S25" s="24"/>
      <c r="T25" s="24"/>
      <c r="U25" s="24"/>
      <c r="V25" s="24"/>
      <c r="W25" s="24"/>
    </row>
    <row r="26" ht="18.75" customHeight="1" spans="1:23">
      <c r="A26" s="123" t="s">
        <v>73</v>
      </c>
      <c r="B26" s="122" t="s">
        <v>217</v>
      </c>
      <c r="C26" s="122" t="s">
        <v>218</v>
      </c>
      <c r="D26" s="122" t="s">
        <v>91</v>
      </c>
      <c r="E26" s="122" t="s">
        <v>221</v>
      </c>
      <c r="F26" s="122" t="s">
        <v>222</v>
      </c>
      <c r="G26" s="122" t="s">
        <v>223</v>
      </c>
      <c r="H26" s="124"/>
      <c r="I26" s="124"/>
      <c r="J26" s="24"/>
      <c r="K26" s="24"/>
      <c r="L26" s="124"/>
      <c r="M26" s="24"/>
      <c r="N26" s="24"/>
      <c r="O26" s="24"/>
      <c r="P26" s="24"/>
      <c r="Q26" s="24"/>
      <c r="R26" s="24"/>
      <c r="S26" s="24"/>
      <c r="T26" s="24"/>
      <c r="U26" s="24"/>
      <c r="V26" s="24"/>
      <c r="W26" s="24"/>
    </row>
    <row r="27" ht="18.75" customHeight="1" spans="1:23">
      <c r="A27" s="123" t="s">
        <v>73</v>
      </c>
      <c r="B27" s="122" t="s">
        <v>217</v>
      </c>
      <c r="C27" s="122" t="s">
        <v>218</v>
      </c>
      <c r="D27" s="122" t="s">
        <v>98</v>
      </c>
      <c r="E27" s="122" t="s">
        <v>165</v>
      </c>
      <c r="F27" s="122" t="s">
        <v>224</v>
      </c>
      <c r="G27" s="122" t="s">
        <v>225</v>
      </c>
      <c r="H27" s="124">
        <v>257674.86</v>
      </c>
      <c r="I27" s="124">
        <v>257674.86</v>
      </c>
      <c r="J27" s="24"/>
      <c r="K27" s="24"/>
      <c r="L27" s="124">
        <v>257674.86</v>
      </c>
      <c r="M27" s="24"/>
      <c r="N27" s="24"/>
      <c r="O27" s="24"/>
      <c r="P27" s="24"/>
      <c r="Q27" s="24"/>
      <c r="R27" s="24"/>
      <c r="S27" s="24"/>
      <c r="T27" s="24"/>
      <c r="U27" s="24"/>
      <c r="V27" s="24"/>
      <c r="W27" s="24"/>
    </row>
    <row r="28" ht="18.75" customHeight="1" spans="1:23">
      <c r="A28" s="123" t="s">
        <v>73</v>
      </c>
      <c r="B28" s="122" t="s">
        <v>217</v>
      </c>
      <c r="C28" s="122" t="s">
        <v>218</v>
      </c>
      <c r="D28" s="122" t="s">
        <v>99</v>
      </c>
      <c r="E28" s="122" t="s">
        <v>166</v>
      </c>
      <c r="F28" s="122" t="s">
        <v>224</v>
      </c>
      <c r="G28" s="122" t="s">
        <v>225</v>
      </c>
      <c r="H28" s="124">
        <v>628419.6</v>
      </c>
      <c r="I28" s="124">
        <v>628419.6</v>
      </c>
      <c r="J28" s="24"/>
      <c r="K28" s="24"/>
      <c r="L28" s="124">
        <v>628419.6</v>
      </c>
      <c r="M28" s="24"/>
      <c r="N28" s="24"/>
      <c r="O28" s="24"/>
      <c r="P28" s="24"/>
      <c r="Q28" s="24"/>
      <c r="R28" s="24"/>
      <c r="S28" s="24"/>
      <c r="T28" s="24"/>
      <c r="U28" s="24"/>
      <c r="V28" s="24"/>
      <c r="W28" s="24"/>
    </row>
    <row r="29" ht="18.75" customHeight="1" spans="1:23">
      <c r="A29" s="123" t="s">
        <v>73</v>
      </c>
      <c r="B29" s="122" t="s">
        <v>217</v>
      </c>
      <c r="C29" s="122" t="s">
        <v>218</v>
      </c>
      <c r="D29" s="122" t="s">
        <v>100</v>
      </c>
      <c r="E29" s="122" t="s">
        <v>167</v>
      </c>
      <c r="F29" s="122" t="s">
        <v>226</v>
      </c>
      <c r="G29" s="122" t="s">
        <v>227</v>
      </c>
      <c r="H29" s="124">
        <v>472583.71</v>
      </c>
      <c r="I29" s="124">
        <v>472583.71</v>
      </c>
      <c r="J29" s="24"/>
      <c r="K29" s="24"/>
      <c r="L29" s="124">
        <v>472583.71</v>
      </c>
      <c r="M29" s="24"/>
      <c r="N29" s="24"/>
      <c r="O29" s="24"/>
      <c r="P29" s="24"/>
      <c r="Q29" s="24"/>
      <c r="R29" s="24"/>
      <c r="S29" s="24"/>
      <c r="T29" s="24"/>
      <c r="U29" s="24"/>
      <c r="V29" s="24"/>
      <c r="W29" s="24"/>
    </row>
    <row r="30" ht="18.75" customHeight="1" spans="1:23">
      <c r="A30" s="123" t="s">
        <v>73</v>
      </c>
      <c r="B30" s="122" t="s">
        <v>217</v>
      </c>
      <c r="C30" s="122" t="s">
        <v>218</v>
      </c>
      <c r="D30" s="122" t="s">
        <v>100</v>
      </c>
      <c r="E30" s="122" t="s">
        <v>167</v>
      </c>
      <c r="F30" s="122" t="s">
        <v>226</v>
      </c>
      <c r="G30" s="122" t="s">
        <v>227</v>
      </c>
      <c r="H30" s="124">
        <v>25037.44</v>
      </c>
      <c r="I30" s="124">
        <v>25037.44</v>
      </c>
      <c r="J30" s="24"/>
      <c r="K30" s="24"/>
      <c r="L30" s="124">
        <v>25037.44</v>
      </c>
      <c r="M30" s="24"/>
      <c r="N30" s="24"/>
      <c r="O30" s="24"/>
      <c r="P30" s="24"/>
      <c r="Q30" s="24"/>
      <c r="R30" s="24"/>
      <c r="S30" s="24"/>
      <c r="T30" s="24"/>
      <c r="U30" s="24"/>
      <c r="V30" s="24"/>
      <c r="W30" s="24"/>
    </row>
    <row r="31" ht="18.75" customHeight="1" spans="1:23">
      <c r="A31" s="123" t="s">
        <v>73</v>
      </c>
      <c r="B31" s="122" t="s">
        <v>217</v>
      </c>
      <c r="C31" s="122" t="s">
        <v>218</v>
      </c>
      <c r="D31" s="122" t="s">
        <v>101</v>
      </c>
      <c r="E31" s="122" t="s">
        <v>168</v>
      </c>
      <c r="F31" s="122" t="s">
        <v>228</v>
      </c>
      <c r="G31" s="122" t="s">
        <v>229</v>
      </c>
      <c r="H31" s="124">
        <v>17083.43</v>
      </c>
      <c r="I31" s="124">
        <v>17083.43</v>
      </c>
      <c r="J31" s="24"/>
      <c r="K31" s="24"/>
      <c r="L31" s="124">
        <v>17083.43</v>
      </c>
      <c r="M31" s="24"/>
      <c r="N31" s="24"/>
      <c r="O31" s="24"/>
      <c r="P31" s="24"/>
      <c r="Q31" s="24"/>
      <c r="R31" s="24"/>
      <c r="S31" s="24"/>
      <c r="T31" s="24"/>
      <c r="U31" s="24"/>
      <c r="V31" s="24"/>
      <c r="W31" s="24"/>
    </row>
    <row r="32" ht="18.75" customHeight="1" spans="1:23">
      <c r="A32" s="123" t="s">
        <v>73</v>
      </c>
      <c r="B32" s="122" t="s">
        <v>217</v>
      </c>
      <c r="C32" s="122" t="s">
        <v>218</v>
      </c>
      <c r="D32" s="122" t="s">
        <v>105</v>
      </c>
      <c r="E32" s="122" t="s">
        <v>170</v>
      </c>
      <c r="F32" s="122" t="s">
        <v>228</v>
      </c>
      <c r="G32" s="122" t="s">
        <v>229</v>
      </c>
      <c r="H32" s="124">
        <v>60832.72</v>
      </c>
      <c r="I32" s="124">
        <v>60832.72</v>
      </c>
      <c r="J32" s="24"/>
      <c r="K32" s="24"/>
      <c r="L32" s="124">
        <v>60832.72</v>
      </c>
      <c r="M32" s="24"/>
      <c r="N32" s="24"/>
      <c r="O32" s="24"/>
      <c r="P32" s="24"/>
      <c r="Q32" s="24"/>
      <c r="R32" s="24"/>
      <c r="S32" s="24"/>
      <c r="T32" s="24"/>
      <c r="U32" s="24"/>
      <c r="V32" s="24"/>
      <c r="W32" s="24"/>
    </row>
    <row r="33" ht="18.75" customHeight="1" spans="1:23">
      <c r="A33" s="123" t="s">
        <v>73</v>
      </c>
      <c r="B33" s="122" t="s">
        <v>217</v>
      </c>
      <c r="C33" s="122" t="s">
        <v>218</v>
      </c>
      <c r="D33" s="122" t="s">
        <v>101</v>
      </c>
      <c r="E33" s="122" t="s">
        <v>168</v>
      </c>
      <c r="F33" s="122" t="s">
        <v>228</v>
      </c>
      <c r="G33" s="122" t="s">
        <v>229</v>
      </c>
      <c r="H33" s="124">
        <v>14352</v>
      </c>
      <c r="I33" s="124">
        <v>14352</v>
      </c>
      <c r="J33" s="24"/>
      <c r="K33" s="24"/>
      <c r="L33" s="124">
        <v>14352</v>
      </c>
      <c r="M33" s="24"/>
      <c r="N33" s="24"/>
      <c r="O33" s="24"/>
      <c r="P33" s="24"/>
      <c r="Q33" s="24"/>
      <c r="R33" s="24"/>
      <c r="S33" s="24"/>
      <c r="T33" s="24"/>
      <c r="U33" s="24"/>
      <c r="V33" s="24"/>
      <c r="W33" s="24"/>
    </row>
    <row r="34" ht="18.75" customHeight="1" spans="1:23">
      <c r="A34" s="123" t="s">
        <v>73</v>
      </c>
      <c r="B34" s="122" t="s">
        <v>217</v>
      </c>
      <c r="C34" s="122" t="s">
        <v>218</v>
      </c>
      <c r="D34" s="122" t="s">
        <v>101</v>
      </c>
      <c r="E34" s="122" t="s">
        <v>168</v>
      </c>
      <c r="F34" s="122" t="s">
        <v>228</v>
      </c>
      <c r="G34" s="122" t="s">
        <v>229</v>
      </c>
      <c r="H34" s="124">
        <v>7009.49</v>
      </c>
      <c r="I34" s="124">
        <v>7009.49</v>
      </c>
      <c r="J34" s="24"/>
      <c r="K34" s="24"/>
      <c r="L34" s="124">
        <v>7009.49</v>
      </c>
      <c r="M34" s="24"/>
      <c r="N34" s="24"/>
      <c r="O34" s="24"/>
      <c r="P34" s="24"/>
      <c r="Q34" s="24"/>
      <c r="R34" s="24"/>
      <c r="S34" s="24"/>
      <c r="T34" s="24"/>
      <c r="U34" s="24"/>
      <c r="V34" s="24"/>
      <c r="W34" s="24"/>
    </row>
    <row r="35" ht="18.75" customHeight="1" spans="1:23">
      <c r="A35" s="123" t="s">
        <v>73</v>
      </c>
      <c r="B35" s="122" t="s">
        <v>217</v>
      </c>
      <c r="C35" s="122" t="s">
        <v>218</v>
      </c>
      <c r="D35" s="122" t="s">
        <v>101</v>
      </c>
      <c r="E35" s="122" t="s">
        <v>168</v>
      </c>
      <c r="F35" s="122" t="s">
        <v>228</v>
      </c>
      <c r="G35" s="122" t="s">
        <v>229</v>
      </c>
      <c r="H35" s="124">
        <v>6072</v>
      </c>
      <c r="I35" s="124">
        <v>6072</v>
      </c>
      <c r="J35" s="24"/>
      <c r="K35" s="24"/>
      <c r="L35" s="124">
        <v>6072</v>
      </c>
      <c r="M35" s="24"/>
      <c r="N35" s="24"/>
      <c r="O35" s="24"/>
      <c r="P35" s="24"/>
      <c r="Q35" s="24"/>
      <c r="R35" s="24"/>
      <c r="S35" s="24"/>
      <c r="T35" s="24"/>
      <c r="U35" s="24"/>
      <c r="V35" s="24"/>
      <c r="W35" s="24"/>
    </row>
    <row r="36" ht="18.75" customHeight="1" spans="1:23">
      <c r="A36" s="123" t="s">
        <v>73</v>
      </c>
      <c r="B36" s="122" t="s">
        <v>230</v>
      </c>
      <c r="C36" s="122" t="s">
        <v>172</v>
      </c>
      <c r="D36" s="122" t="s">
        <v>109</v>
      </c>
      <c r="E36" s="122" t="s">
        <v>172</v>
      </c>
      <c r="F36" s="122" t="s">
        <v>231</v>
      </c>
      <c r="G36" s="122" t="s">
        <v>172</v>
      </c>
      <c r="H36" s="124">
        <v>1516855.18</v>
      </c>
      <c r="I36" s="124">
        <v>1516855.18</v>
      </c>
      <c r="J36" s="24"/>
      <c r="K36" s="24"/>
      <c r="L36" s="124">
        <v>1516855.18</v>
      </c>
      <c r="M36" s="24"/>
      <c r="N36" s="24"/>
      <c r="O36" s="24"/>
      <c r="P36" s="24"/>
      <c r="Q36" s="24"/>
      <c r="R36" s="24"/>
      <c r="S36" s="24"/>
      <c r="T36" s="24"/>
      <c r="U36" s="24"/>
      <c r="V36" s="24"/>
      <c r="W36" s="24"/>
    </row>
    <row r="37" ht="18.75" customHeight="1" spans="1:23">
      <c r="A37" s="123" t="s">
        <v>73</v>
      </c>
      <c r="B37" s="122" t="s">
        <v>232</v>
      </c>
      <c r="C37" s="122" t="s">
        <v>233</v>
      </c>
      <c r="D37" s="122" t="s">
        <v>105</v>
      </c>
      <c r="E37" s="122" t="s">
        <v>170</v>
      </c>
      <c r="F37" s="122" t="s">
        <v>234</v>
      </c>
      <c r="G37" s="122" t="s">
        <v>235</v>
      </c>
      <c r="H37" s="124">
        <v>2000</v>
      </c>
      <c r="I37" s="124">
        <v>2000</v>
      </c>
      <c r="J37" s="24"/>
      <c r="K37" s="24"/>
      <c r="L37" s="124">
        <v>2000</v>
      </c>
      <c r="M37" s="24"/>
      <c r="N37" s="24"/>
      <c r="O37" s="24"/>
      <c r="P37" s="24"/>
      <c r="Q37" s="24"/>
      <c r="R37" s="24"/>
      <c r="S37" s="24"/>
      <c r="T37" s="24"/>
      <c r="U37" s="24"/>
      <c r="V37" s="24"/>
      <c r="W37" s="24"/>
    </row>
    <row r="38" ht="18.75" customHeight="1" spans="1:23">
      <c r="A38" s="123" t="s">
        <v>73</v>
      </c>
      <c r="B38" s="122" t="s">
        <v>236</v>
      </c>
      <c r="C38" s="122" t="s">
        <v>237</v>
      </c>
      <c r="D38" s="122" t="s">
        <v>105</v>
      </c>
      <c r="E38" s="122" t="s">
        <v>170</v>
      </c>
      <c r="F38" s="122" t="s">
        <v>234</v>
      </c>
      <c r="G38" s="122" t="s">
        <v>235</v>
      </c>
      <c r="H38" s="124">
        <v>100000</v>
      </c>
      <c r="I38" s="124">
        <v>100000</v>
      </c>
      <c r="J38" s="24"/>
      <c r="K38" s="24"/>
      <c r="L38" s="124">
        <v>100000</v>
      </c>
      <c r="M38" s="24"/>
      <c r="N38" s="24"/>
      <c r="O38" s="24"/>
      <c r="P38" s="24"/>
      <c r="Q38" s="24"/>
      <c r="R38" s="24"/>
      <c r="S38" s="24"/>
      <c r="T38" s="24"/>
      <c r="U38" s="24"/>
      <c r="V38" s="24"/>
      <c r="W38" s="24"/>
    </row>
    <row r="39" ht="18.75" customHeight="1" spans="1:23">
      <c r="A39" s="123" t="s">
        <v>73</v>
      </c>
      <c r="B39" s="122" t="s">
        <v>236</v>
      </c>
      <c r="C39" s="122" t="s">
        <v>237</v>
      </c>
      <c r="D39" s="122" t="s">
        <v>105</v>
      </c>
      <c r="E39" s="122" t="s">
        <v>170</v>
      </c>
      <c r="F39" s="122" t="s">
        <v>238</v>
      </c>
      <c r="G39" s="122" t="s">
        <v>239</v>
      </c>
      <c r="H39" s="124">
        <v>3000</v>
      </c>
      <c r="I39" s="124">
        <v>3000</v>
      </c>
      <c r="J39" s="24"/>
      <c r="K39" s="24"/>
      <c r="L39" s="124">
        <v>3000</v>
      </c>
      <c r="M39" s="24"/>
      <c r="N39" s="24"/>
      <c r="O39" s="24"/>
      <c r="P39" s="24"/>
      <c r="Q39" s="24"/>
      <c r="R39" s="24"/>
      <c r="S39" s="24"/>
      <c r="T39" s="24"/>
      <c r="U39" s="24"/>
      <c r="V39" s="24"/>
      <c r="W39" s="24"/>
    </row>
    <row r="40" ht="18.75" customHeight="1" spans="1:23">
      <c r="A40" s="123" t="s">
        <v>73</v>
      </c>
      <c r="B40" s="122" t="s">
        <v>236</v>
      </c>
      <c r="C40" s="122" t="s">
        <v>237</v>
      </c>
      <c r="D40" s="122" t="s">
        <v>105</v>
      </c>
      <c r="E40" s="122" t="s">
        <v>170</v>
      </c>
      <c r="F40" s="122" t="s">
        <v>240</v>
      </c>
      <c r="G40" s="122" t="s">
        <v>241</v>
      </c>
      <c r="H40" s="124">
        <v>40000</v>
      </c>
      <c r="I40" s="124">
        <v>40000</v>
      </c>
      <c r="J40" s="24"/>
      <c r="K40" s="24"/>
      <c r="L40" s="124">
        <v>40000</v>
      </c>
      <c r="M40" s="24"/>
      <c r="N40" s="24"/>
      <c r="O40" s="24"/>
      <c r="P40" s="24"/>
      <c r="Q40" s="24"/>
      <c r="R40" s="24"/>
      <c r="S40" s="24"/>
      <c r="T40" s="24"/>
      <c r="U40" s="24"/>
      <c r="V40" s="24"/>
      <c r="W40" s="24"/>
    </row>
    <row r="41" ht="18.75" customHeight="1" spans="1:23">
      <c r="A41" s="123" t="s">
        <v>73</v>
      </c>
      <c r="B41" s="122" t="s">
        <v>236</v>
      </c>
      <c r="C41" s="122" t="s">
        <v>237</v>
      </c>
      <c r="D41" s="122" t="s">
        <v>105</v>
      </c>
      <c r="E41" s="122" t="s">
        <v>170</v>
      </c>
      <c r="F41" s="122" t="s">
        <v>242</v>
      </c>
      <c r="G41" s="122" t="s">
        <v>243</v>
      </c>
      <c r="H41" s="124">
        <v>25000</v>
      </c>
      <c r="I41" s="124">
        <v>25000</v>
      </c>
      <c r="J41" s="24"/>
      <c r="K41" s="24"/>
      <c r="L41" s="124">
        <v>25000</v>
      </c>
      <c r="M41" s="24"/>
      <c r="N41" s="24"/>
      <c r="O41" s="24"/>
      <c r="P41" s="24"/>
      <c r="Q41" s="24"/>
      <c r="R41" s="24"/>
      <c r="S41" s="24"/>
      <c r="T41" s="24"/>
      <c r="U41" s="24"/>
      <c r="V41" s="24"/>
      <c r="W41" s="24"/>
    </row>
    <row r="42" ht="18.75" customHeight="1" spans="1:23">
      <c r="A42" s="123" t="s">
        <v>73</v>
      </c>
      <c r="B42" s="122" t="s">
        <v>236</v>
      </c>
      <c r="C42" s="122" t="s">
        <v>237</v>
      </c>
      <c r="D42" s="122" t="s">
        <v>105</v>
      </c>
      <c r="E42" s="122" t="s">
        <v>170</v>
      </c>
      <c r="F42" s="122" t="s">
        <v>244</v>
      </c>
      <c r="G42" s="122" t="s">
        <v>245</v>
      </c>
      <c r="H42" s="124">
        <v>122410</v>
      </c>
      <c r="I42" s="124">
        <v>122410</v>
      </c>
      <c r="J42" s="24"/>
      <c r="K42" s="24"/>
      <c r="L42" s="124">
        <v>122410</v>
      </c>
      <c r="M42" s="24"/>
      <c r="N42" s="24"/>
      <c r="O42" s="24"/>
      <c r="P42" s="24"/>
      <c r="Q42" s="24"/>
      <c r="R42" s="24"/>
      <c r="S42" s="24"/>
      <c r="T42" s="24"/>
      <c r="U42" s="24"/>
      <c r="V42" s="24"/>
      <c r="W42" s="24"/>
    </row>
    <row r="43" ht="18.75" customHeight="1" spans="1:23">
      <c r="A43" s="123" t="s">
        <v>73</v>
      </c>
      <c r="B43" s="122" t="s">
        <v>236</v>
      </c>
      <c r="C43" s="122" t="s">
        <v>237</v>
      </c>
      <c r="D43" s="122" t="s">
        <v>105</v>
      </c>
      <c r="E43" s="122" t="s">
        <v>170</v>
      </c>
      <c r="F43" s="122" t="s">
        <v>246</v>
      </c>
      <c r="G43" s="122" t="s">
        <v>247</v>
      </c>
      <c r="H43" s="124">
        <v>2000</v>
      </c>
      <c r="I43" s="124">
        <v>2000</v>
      </c>
      <c r="J43" s="24"/>
      <c r="K43" s="24"/>
      <c r="L43" s="124">
        <v>2000</v>
      </c>
      <c r="M43" s="24"/>
      <c r="N43" s="24"/>
      <c r="O43" s="24"/>
      <c r="P43" s="24"/>
      <c r="Q43" s="24"/>
      <c r="R43" s="24"/>
      <c r="S43" s="24"/>
      <c r="T43" s="24"/>
      <c r="U43" s="24"/>
      <c r="V43" s="24"/>
      <c r="W43" s="24"/>
    </row>
    <row r="44" ht="18.75" customHeight="1" spans="1:23">
      <c r="A44" s="123" t="s">
        <v>73</v>
      </c>
      <c r="B44" s="122" t="s">
        <v>248</v>
      </c>
      <c r="C44" s="122" t="s">
        <v>249</v>
      </c>
      <c r="D44" s="122" t="s">
        <v>105</v>
      </c>
      <c r="E44" s="122" t="s">
        <v>170</v>
      </c>
      <c r="F44" s="122" t="s">
        <v>250</v>
      </c>
      <c r="G44" s="122" t="s">
        <v>249</v>
      </c>
      <c r="H44" s="124">
        <v>166241.38</v>
      </c>
      <c r="I44" s="124">
        <v>166241.38</v>
      </c>
      <c r="J44" s="24"/>
      <c r="K44" s="24"/>
      <c r="L44" s="124">
        <v>166241.38</v>
      </c>
      <c r="M44" s="24"/>
      <c r="N44" s="24"/>
      <c r="O44" s="24"/>
      <c r="P44" s="24"/>
      <c r="Q44" s="24"/>
      <c r="R44" s="24"/>
      <c r="S44" s="24"/>
      <c r="T44" s="24"/>
      <c r="U44" s="24"/>
      <c r="V44" s="24"/>
      <c r="W44" s="24"/>
    </row>
    <row r="45" ht="18.75" customHeight="1" spans="1:23">
      <c r="A45" s="123" t="s">
        <v>73</v>
      </c>
      <c r="B45" s="122" t="s">
        <v>251</v>
      </c>
      <c r="C45" s="122" t="s">
        <v>252</v>
      </c>
      <c r="D45" s="122" t="s">
        <v>105</v>
      </c>
      <c r="E45" s="122" t="s">
        <v>170</v>
      </c>
      <c r="F45" s="122" t="s">
        <v>253</v>
      </c>
      <c r="G45" s="122" t="s">
        <v>254</v>
      </c>
      <c r="H45" s="124">
        <v>111000</v>
      </c>
      <c r="I45" s="124">
        <v>111000</v>
      </c>
      <c r="J45" s="24"/>
      <c r="K45" s="24"/>
      <c r="L45" s="124">
        <v>111000</v>
      </c>
      <c r="M45" s="24"/>
      <c r="N45" s="24"/>
      <c r="O45" s="24"/>
      <c r="P45" s="24"/>
      <c r="Q45" s="24"/>
      <c r="R45" s="24"/>
      <c r="S45" s="24"/>
      <c r="T45" s="24"/>
      <c r="U45" s="24"/>
      <c r="V45" s="24"/>
      <c r="W45" s="24"/>
    </row>
    <row r="46" ht="18.75" customHeight="1" spans="1:23">
      <c r="A46" s="123" t="s">
        <v>73</v>
      </c>
      <c r="B46" s="122" t="s">
        <v>236</v>
      </c>
      <c r="C46" s="122" t="s">
        <v>237</v>
      </c>
      <c r="D46" s="122" t="s">
        <v>105</v>
      </c>
      <c r="E46" s="122" t="s">
        <v>170</v>
      </c>
      <c r="F46" s="122" t="s">
        <v>253</v>
      </c>
      <c r="G46" s="122" t="s">
        <v>254</v>
      </c>
      <c r="H46" s="124">
        <v>8100</v>
      </c>
      <c r="I46" s="124">
        <v>8100</v>
      </c>
      <c r="J46" s="24"/>
      <c r="K46" s="24"/>
      <c r="L46" s="124">
        <v>8100</v>
      </c>
      <c r="M46" s="24"/>
      <c r="N46" s="24"/>
      <c r="O46" s="24"/>
      <c r="P46" s="24"/>
      <c r="Q46" s="24"/>
      <c r="R46" s="24"/>
      <c r="S46" s="24"/>
      <c r="T46" s="24"/>
      <c r="U46" s="24"/>
      <c r="V46" s="24"/>
      <c r="W46" s="24"/>
    </row>
    <row r="47" ht="18.75" customHeight="1" spans="1:23">
      <c r="A47" s="123" t="s">
        <v>73</v>
      </c>
      <c r="B47" s="122" t="s">
        <v>255</v>
      </c>
      <c r="C47" s="122" t="s">
        <v>256</v>
      </c>
      <c r="D47" s="122" t="s">
        <v>105</v>
      </c>
      <c r="E47" s="122" t="s">
        <v>170</v>
      </c>
      <c r="F47" s="122" t="s">
        <v>257</v>
      </c>
      <c r="G47" s="122" t="s">
        <v>256</v>
      </c>
      <c r="H47" s="124"/>
      <c r="I47" s="124"/>
      <c r="J47" s="24"/>
      <c r="K47" s="24"/>
      <c r="L47" s="124"/>
      <c r="M47" s="24"/>
      <c r="N47" s="24"/>
      <c r="O47" s="24"/>
      <c r="P47" s="24"/>
      <c r="Q47" s="24"/>
      <c r="R47" s="24"/>
      <c r="S47" s="24"/>
      <c r="T47" s="24"/>
      <c r="U47" s="24"/>
      <c r="V47" s="24"/>
      <c r="W47" s="24"/>
    </row>
    <row r="48" ht="18.75" customHeight="1" spans="1:23">
      <c r="A48" s="123" t="s">
        <v>73</v>
      </c>
      <c r="B48" s="122" t="s">
        <v>255</v>
      </c>
      <c r="C48" s="122" t="s">
        <v>256</v>
      </c>
      <c r="D48" s="122" t="s">
        <v>105</v>
      </c>
      <c r="E48" s="122" t="s">
        <v>170</v>
      </c>
      <c r="F48" s="122" t="s">
        <v>257</v>
      </c>
      <c r="G48" s="122" t="s">
        <v>256</v>
      </c>
      <c r="H48" s="124">
        <v>20000</v>
      </c>
      <c r="I48" s="124">
        <v>20000</v>
      </c>
      <c r="J48" s="24"/>
      <c r="K48" s="24"/>
      <c r="L48" s="124">
        <v>20000</v>
      </c>
      <c r="M48" s="24"/>
      <c r="N48" s="24"/>
      <c r="O48" s="24"/>
      <c r="P48" s="24"/>
      <c r="Q48" s="24"/>
      <c r="R48" s="24"/>
      <c r="S48" s="24"/>
      <c r="T48" s="24"/>
      <c r="U48" s="24"/>
      <c r="V48" s="24"/>
      <c r="W48" s="24"/>
    </row>
    <row r="49" ht="18.75" customHeight="1" spans="1:23">
      <c r="A49" s="123" t="s">
        <v>73</v>
      </c>
      <c r="B49" s="122" t="s">
        <v>258</v>
      </c>
      <c r="C49" s="122" t="s">
        <v>259</v>
      </c>
      <c r="D49" s="122" t="s">
        <v>105</v>
      </c>
      <c r="E49" s="122" t="s">
        <v>170</v>
      </c>
      <c r="F49" s="122" t="s">
        <v>260</v>
      </c>
      <c r="G49" s="122" t="s">
        <v>261</v>
      </c>
      <c r="H49" s="124">
        <v>13488</v>
      </c>
      <c r="I49" s="124">
        <v>13488</v>
      </c>
      <c r="J49" s="24"/>
      <c r="K49" s="24"/>
      <c r="L49" s="124">
        <v>13488</v>
      </c>
      <c r="M49" s="24"/>
      <c r="N49" s="24"/>
      <c r="O49" s="24"/>
      <c r="P49" s="24"/>
      <c r="Q49" s="24"/>
      <c r="R49" s="24"/>
      <c r="S49" s="24"/>
      <c r="T49" s="24"/>
      <c r="U49" s="24"/>
      <c r="V49" s="24"/>
      <c r="W49" s="24"/>
    </row>
    <row r="50" ht="18.75" customHeight="1" spans="1:23">
      <c r="A50" s="123" t="s">
        <v>73</v>
      </c>
      <c r="B50" s="122" t="s">
        <v>262</v>
      </c>
      <c r="C50" s="122" t="s">
        <v>263</v>
      </c>
      <c r="D50" s="122" t="s">
        <v>105</v>
      </c>
      <c r="E50" s="122" t="s">
        <v>170</v>
      </c>
      <c r="F50" s="122" t="s">
        <v>260</v>
      </c>
      <c r="G50" s="122" t="s">
        <v>261</v>
      </c>
      <c r="H50" s="124">
        <v>168600</v>
      </c>
      <c r="I50" s="124">
        <v>168600</v>
      </c>
      <c r="J50" s="24"/>
      <c r="K50" s="24"/>
      <c r="L50" s="124">
        <v>168600</v>
      </c>
      <c r="M50" s="24"/>
      <c r="N50" s="24"/>
      <c r="O50" s="24"/>
      <c r="P50" s="24"/>
      <c r="Q50" s="24"/>
      <c r="R50" s="24"/>
      <c r="S50" s="24"/>
      <c r="T50" s="24"/>
      <c r="U50" s="24"/>
      <c r="V50" s="24"/>
      <c r="W50" s="24"/>
    </row>
    <row r="51" ht="18.75" customHeight="1" spans="1:23">
      <c r="A51" s="123" t="s">
        <v>73</v>
      </c>
      <c r="B51" s="122" t="s">
        <v>236</v>
      </c>
      <c r="C51" s="122" t="s">
        <v>237</v>
      </c>
      <c r="D51" s="122" t="s">
        <v>92</v>
      </c>
      <c r="E51" s="122" t="s">
        <v>161</v>
      </c>
      <c r="F51" s="122" t="s">
        <v>246</v>
      </c>
      <c r="G51" s="122" t="s">
        <v>247</v>
      </c>
      <c r="H51" s="124">
        <v>7500</v>
      </c>
      <c r="I51" s="124">
        <v>7500</v>
      </c>
      <c r="J51" s="24"/>
      <c r="K51" s="24"/>
      <c r="L51" s="124">
        <v>7500</v>
      </c>
      <c r="M51" s="24"/>
      <c r="N51" s="24"/>
      <c r="O51" s="24"/>
      <c r="P51" s="24"/>
      <c r="Q51" s="24"/>
      <c r="R51" s="24"/>
      <c r="S51" s="24"/>
      <c r="T51" s="24"/>
      <c r="U51" s="24"/>
      <c r="V51" s="24"/>
      <c r="W51" s="24"/>
    </row>
    <row r="52" ht="18.75" customHeight="1" spans="1:23">
      <c r="A52" s="123" t="s">
        <v>73</v>
      </c>
      <c r="B52" s="122" t="s">
        <v>264</v>
      </c>
      <c r="C52" s="122" t="s">
        <v>265</v>
      </c>
      <c r="D52" s="122" t="s">
        <v>94</v>
      </c>
      <c r="E52" s="122" t="s">
        <v>163</v>
      </c>
      <c r="F52" s="122" t="s">
        <v>266</v>
      </c>
      <c r="G52" s="122" t="s">
        <v>267</v>
      </c>
      <c r="H52" s="124">
        <v>11352</v>
      </c>
      <c r="I52" s="124">
        <v>11352</v>
      </c>
      <c r="J52" s="24"/>
      <c r="K52" s="24"/>
      <c r="L52" s="124">
        <v>11352</v>
      </c>
      <c r="M52" s="24"/>
      <c r="N52" s="24"/>
      <c r="O52" s="24"/>
      <c r="P52" s="24"/>
      <c r="Q52" s="24"/>
      <c r="R52" s="24"/>
      <c r="S52" s="24"/>
      <c r="T52" s="24"/>
      <c r="U52" s="24"/>
      <c r="V52" s="24"/>
      <c r="W52" s="24"/>
    </row>
    <row r="53" ht="18.75" customHeight="1" spans="1:23">
      <c r="A53" s="123" t="s">
        <v>73</v>
      </c>
      <c r="B53" s="122" t="s">
        <v>268</v>
      </c>
      <c r="C53" s="122" t="s">
        <v>269</v>
      </c>
      <c r="D53" s="122" t="s">
        <v>105</v>
      </c>
      <c r="E53" s="122" t="s">
        <v>170</v>
      </c>
      <c r="F53" s="122" t="s">
        <v>270</v>
      </c>
      <c r="G53" s="122" t="s">
        <v>271</v>
      </c>
      <c r="H53" s="124">
        <v>1920000</v>
      </c>
      <c r="I53" s="124">
        <v>1920000</v>
      </c>
      <c r="J53" s="24"/>
      <c r="K53" s="24"/>
      <c r="L53" s="124">
        <v>1920000</v>
      </c>
      <c r="M53" s="24"/>
      <c r="N53" s="24"/>
      <c r="O53" s="24"/>
      <c r="P53" s="24"/>
      <c r="Q53" s="24"/>
      <c r="R53" s="24"/>
      <c r="S53" s="24"/>
      <c r="T53" s="24"/>
      <c r="U53" s="24"/>
      <c r="V53" s="24"/>
      <c r="W53" s="24"/>
    </row>
    <row r="54" ht="18.75" customHeight="1" spans="1:23">
      <c r="A54" s="34" t="s">
        <v>110</v>
      </c>
      <c r="B54" s="35"/>
      <c r="C54" s="35"/>
      <c r="D54" s="35"/>
      <c r="E54" s="35"/>
      <c r="F54" s="35"/>
      <c r="G54" s="36"/>
      <c r="H54" s="124">
        <v>20951065.18</v>
      </c>
      <c r="I54" s="124">
        <v>20951065.18</v>
      </c>
      <c r="J54" s="24"/>
      <c r="K54" s="24"/>
      <c r="L54" s="124">
        <v>20951065.18</v>
      </c>
      <c r="M54" s="24"/>
      <c r="N54" s="24"/>
      <c r="O54" s="24"/>
      <c r="P54" s="24"/>
      <c r="Q54" s="24"/>
      <c r="R54" s="24"/>
      <c r="S54" s="24"/>
      <c r="T54" s="24"/>
      <c r="U54" s="24"/>
      <c r="V54" s="24"/>
      <c r="W54" s="24"/>
    </row>
  </sheetData>
  <mergeCells count="30">
    <mergeCell ref="A3:W3"/>
    <mergeCell ref="A4:G4"/>
    <mergeCell ref="H5:W5"/>
    <mergeCell ref="I6:M6"/>
    <mergeCell ref="N6:P6"/>
    <mergeCell ref="R6:W6"/>
    <mergeCell ref="A54:G5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workbookViewId="0">
      <pane ySplit="1" topLeftCell="A2" activePane="bottomLeft" state="frozen"/>
      <selection/>
      <selection pane="bottomLeft" activeCell="I22" sqref="I22:K22"/>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0"/>
      <c r="W2" s="57" t="s">
        <v>272</v>
      </c>
    </row>
    <row r="3" ht="27.75" customHeight="1" spans="1:23">
      <c r="A3" s="29" t="s">
        <v>273</v>
      </c>
      <c r="B3" s="29"/>
      <c r="C3" s="29"/>
      <c r="D3" s="29"/>
      <c r="E3" s="29"/>
      <c r="F3" s="29"/>
      <c r="G3" s="29"/>
      <c r="H3" s="29"/>
      <c r="I3" s="29"/>
      <c r="J3" s="29"/>
      <c r="K3" s="29"/>
      <c r="L3" s="29"/>
      <c r="M3" s="29"/>
      <c r="N3" s="29"/>
      <c r="O3" s="29"/>
      <c r="P3" s="29"/>
      <c r="Q3" s="29"/>
      <c r="R3" s="29"/>
      <c r="S3" s="29"/>
      <c r="T3" s="29"/>
      <c r="U3" s="29"/>
      <c r="V3" s="29"/>
      <c r="W3" s="29"/>
    </row>
    <row r="4" ht="13.5" customHeight="1" spans="1:23">
      <c r="A4" s="5" t="s">
        <v>2</v>
      </c>
      <c r="B4" s="113" t="str">
        <f t="shared" ref="A4:B4" si="0">"单位名称："&amp;"绩效评价中心"</f>
        <v>单位名称：绩效评价中心</v>
      </c>
      <c r="C4" s="113"/>
      <c r="D4" s="113"/>
      <c r="E4" s="113"/>
      <c r="F4" s="113"/>
      <c r="G4" s="113"/>
      <c r="H4" s="113"/>
      <c r="I4" s="113"/>
      <c r="J4" s="7"/>
      <c r="K4" s="7"/>
      <c r="L4" s="7"/>
      <c r="M4" s="7"/>
      <c r="N4" s="7"/>
      <c r="O4" s="7"/>
      <c r="P4" s="7"/>
      <c r="Q4" s="7"/>
      <c r="U4" s="120"/>
      <c r="W4" s="105" t="s">
        <v>175</v>
      </c>
    </row>
    <row r="5" ht="21.75" customHeight="1" spans="1:23">
      <c r="A5" s="9" t="s">
        <v>274</v>
      </c>
      <c r="B5" s="9" t="s">
        <v>185</v>
      </c>
      <c r="C5" s="9" t="s">
        <v>186</v>
      </c>
      <c r="D5" s="9" t="s">
        <v>275</v>
      </c>
      <c r="E5" s="10" t="s">
        <v>187</v>
      </c>
      <c r="F5" s="10" t="s">
        <v>188</v>
      </c>
      <c r="G5" s="10" t="s">
        <v>189</v>
      </c>
      <c r="H5" s="10" t="s">
        <v>190</v>
      </c>
      <c r="I5" s="64" t="s">
        <v>58</v>
      </c>
      <c r="J5" s="64" t="s">
        <v>276</v>
      </c>
      <c r="K5" s="64"/>
      <c r="L5" s="64"/>
      <c r="M5" s="64"/>
      <c r="N5" s="116" t="s">
        <v>192</v>
      </c>
      <c r="O5" s="116"/>
      <c r="P5" s="116"/>
      <c r="Q5" s="10" t="s">
        <v>64</v>
      </c>
      <c r="R5" s="11" t="s">
        <v>79</v>
      </c>
      <c r="S5" s="12"/>
      <c r="T5" s="12"/>
      <c r="U5" s="12"/>
      <c r="V5" s="12"/>
      <c r="W5" s="13"/>
    </row>
    <row r="6" ht="21.75" customHeight="1" spans="1:23">
      <c r="A6" s="14"/>
      <c r="B6" s="14"/>
      <c r="C6" s="14"/>
      <c r="D6" s="14"/>
      <c r="E6" s="15"/>
      <c r="F6" s="15"/>
      <c r="G6" s="15"/>
      <c r="H6" s="15"/>
      <c r="I6" s="64"/>
      <c r="J6" s="49" t="s">
        <v>61</v>
      </c>
      <c r="K6" s="49"/>
      <c r="L6" s="49" t="s">
        <v>62</v>
      </c>
      <c r="M6" s="49" t="s">
        <v>63</v>
      </c>
      <c r="N6" s="117" t="s">
        <v>61</v>
      </c>
      <c r="O6" s="117" t="s">
        <v>62</v>
      </c>
      <c r="P6" s="117" t="s">
        <v>63</v>
      </c>
      <c r="Q6" s="15"/>
      <c r="R6" s="10" t="s">
        <v>60</v>
      </c>
      <c r="S6" s="10" t="s">
        <v>71</v>
      </c>
      <c r="T6" s="10" t="s">
        <v>198</v>
      </c>
      <c r="U6" s="10" t="s">
        <v>67</v>
      </c>
      <c r="V6" s="10" t="s">
        <v>68</v>
      </c>
      <c r="W6" s="10" t="s">
        <v>69</v>
      </c>
    </row>
    <row r="7" ht="40.5" customHeight="1" spans="1:23">
      <c r="A7" s="17"/>
      <c r="B7" s="17"/>
      <c r="C7" s="17"/>
      <c r="D7" s="17"/>
      <c r="E7" s="18"/>
      <c r="F7" s="18"/>
      <c r="G7" s="18"/>
      <c r="H7" s="18"/>
      <c r="I7" s="64"/>
      <c r="J7" s="49" t="s">
        <v>60</v>
      </c>
      <c r="K7" s="49" t="s">
        <v>277</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4" t="s">
        <v>278</v>
      </c>
      <c r="B9" s="114"/>
      <c r="C9" s="114"/>
      <c r="D9" s="115"/>
      <c r="E9" s="115"/>
      <c r="F9" s="115"/>
      <c r="G9" s="115"/>
      <c r="H9" s="115"/>
      <c r="I9" s="23">
        <v>150000</v>
      </c>
      <c r="J9" s="23">
        <v>150000</v>
      </c>
      <c r="K9" s="23">
        <v>150000</v>
      </c>
      <c r="L9" s="118"/>
      <c r="M9" s="118"/>
      <c r="N9" s="118"/>
      <c r="O9" s="118"/>
      <c r="P9" s="118"/>
      <c r="Q9" s="118"/>
      <c r="R9" s="118"/>
      <c r="S9" s="118"/>
      <c r="T9" s="118"/>
      <c r="U9" s="92"/>
      <c r="V9" s="118"/>
      <c r="W9" s="118"/>
    </row>
    <row r="10" ht="32.9" customHeight="1" spans="1:23">
      <c r="A10" s="115" t="s">
        <v>279</v>
      </c>
      <c r="B10" s="115" t="s">
        <v>280</v>
      </c>
      <c r="C10" s="21" t="s">
        <v>278</v>
      </c>
      <c r="D10" s="115" t="s">
        <v>73</v>
      </c>
      <c r="E10" s="115" t="s">
        <v>105</v>
      </c>
      <c r="F10" s="115" t="s">
        <v>170</v>
      </c>
      <c r="G10" s="115" t="s">
        <v>281</v>
      </c>
      <c r="H10" s="115" t="s">
        <v>282</v>
      </c>
      <c r="I10" s="23">
        <v>150000</v>
      </c>
      <c r="J10" s="23">
        <v>150000</v>
      </c>
      <c r="K10" s="23">
        <v>150000</v>
      </c>
      <c r="L10" s="118"/>
      <c r="M10" s="118"/>
      <c r="N10" s="118"/>
      <c r="O10" s="118"/>
      <c r="P10" s="118"/>
      <c r="Q10" s="118"/>
      <c r="R10" s="118"/>
      <c r="S10" s="118"/>
      <c r="T10" s="118"/>
      <c r="U10" s="92"/>
      <c r="V10" s="118"/>
      <c r="W10" s="118"/>
    </row>
    <row r="11" ht="32.9" customHeight="1" spans="1:23">
      <c r="A11" s="114" t="s">
        <v>283</v>
      </c>
      <c r="B11" s="25"/>
      <c r="C11" s="25"/>
      <c r="D11" s="25"/>
      <c r="E11" s="25"/>
      <c r="F11" s="25"/>
      <c r="G11" s="25"/>
      <c r="H11" s="25"/>
      <c r="I11" s="23">
        <v>500000</v>
      </c>
      <c r="J11" s="23">
        <v>500000</v>
      </c>
      <c r="K11" s="23">
        <v>500000</v>
      </c>
      <c r="L11" s="118"/>
      <c r="M11" s="118"/>
      <c r="N11" s="118"/>
      <c r="O11" s="118"/>
      <c r="P11" s="118"/>
      <c r="Q11" s="118"/>
      <c r="R11" s="118"/>
      <c r="S11" s="118"/>
      <c r="T11" s="118"/>
      <c r="U11" s="92"/>
      <c r="V11" s="118"/>
      <c r="W11" s="118"/>
    </row>
    <row r="12" ht="32.9" customHeight="1" spans="1:23">
      <c r="A12" s="115" t="s">
        <v>284</v>
      </c>
      <c r="B12" s="115" t="s">
        <v>285</v>
      </c>
      <c r="C12" s="21" t="s">
        <v>283</v>
      </c>
      <c r="D12" s="115" t="s">
        <v>73</v>
      </c>
      <c r="E12" s="115" t="s">
        <v>105</v>
      </c>
      <c r="F12" s="115" t="s">
        <v>170</v>
      </c>
      <c r="G12" s="115" t="s">
        <v>281</v>
      </c>
      <c r="H12" s="115" t="s">
        <v>282</v>
      </c>
      <c r="I12" s="23">
        <v>500000</v>
      </c>
      <c r="J12" s="23">
        <v>500000</v>
      </c>
      <c r="K12" s="23">
        <v>500000</v>
      </c>
      <c r="L12" s="118"/>
      <c r="M12" s="118"/>
      <c r="N12" s="118"/>
      <c r="O12" s="118"/>
      <c r="P12" s="118"/>
      <c r="Q12" s="118"/>
      <c r="R12" s="118"/>
      <c r="S12" s="118"/>
      <c r="T12" s="118"/>
      <c r="U12" s="92"/>
      <c r="V12" s="118"/>
      <c r="W12" s="118"/>
    </row>
    <row r="13" ht="32.9" customHeight="1" spans="1:23">
      <c r="A13" s="114" t="s">
        <v>286</v>
      </c>
      <c r="B13" s="25"/>
      <c r="C13" s="25"/>
      <c r="D13" s="25"/>
      <c r="E13" s="25"/>
      <c r="F13" s="25"/>
      <c r="G13" s="25"/>
      <c r="H13" s="25"/>
      <c r="I13" s="23">
        <v>500000</v>
      </c>
      <c r="J13" s="23">
        <v>500000</v>
      </c>
      <c r="K13" s="23">
        <v>500000</v>
      </c>
      <c r="L13" s="118"/>
      <c r="M13" s="118"/>
      <c r="N13" s="118"/>
      <c r="O13" s="118"/>
      <c r="P13" s="118"/>
      <c r="Q13" s="118"/>
      <c r="R13" s="118"/>
      <c r="S13" s="118"/>
      <c r="T13" s="118"/>
      <c r="U13" s="92"/>
      <c r="V13" s="118"/>
      <c r="W13" s="118"/>
    </row>
    <row r="14" ht="32.9" customHeight="1" spans="1:23">
      <c r="A14" s="115" t="s">
        <v>279</v>
      </c>
      <c r="B14" s="115" t="s">
        <v>287</v>
      </c>
      <c r="C14" s="21" t="s">
        <v>286</v>
      </c>
      <c r="D14" s="115" t="s">
        <v>73</v>
      </c>
      <c r="E14" s="115" t="s">
        <v>105</v>
      </c>
      <c r="F14" s="115" t="s">
        <v>170</v>
      </c>
      <c r="G14" s="115" t="s">
        <v>281</v>
      </c>
      <c r="H14" s="115" t="s">
        <v>282</v>
      </c>
      <c r="I14" s="23">
        <v>500000</v>
      </c>
      <c r="J14" s="23">
        <v>500000</v>
      </c>
      <c r="K14" s="23">
        <v>500000</v>
      </c>
      <c r="L14" s="118"/>
      <c r="M14" s="118"/>
      <c r="N14" s="118"/>
      <c r="O14" s="118"/>
      <c r="P14" s="118"/>
      <c r="Q14" s="118"/>
      <c r="R14" s="118"/>
      <c r="S14" s="118"/>
      <c r="T14" s="118"/>
      <c r="U14" s="92"/>
      <c r="V14" s="118"/>
      <c r="W14" s="118"/>
    </row>
    <row r="15" ht="32.9" customHeight="1" spans="1:23">
      <c r="A15" s="114" t="s">
        <v>288</v>
      </c>
      <c r="B15" s="25"/>
      <c r="C15" s="25"/>
      <c r="D15" s="25"/>
      <c r="E15" s="25"/>
      <c r="F15" s="25"/>
      <c r="G15" s="25"/>
      <c r="H15" s="25"/>
      <c r="I15" s="23">
        <v>256680</v>
      </c>
      <c r="J15" s="23">
        <v>256680</v>
      </c>
      <c r="K15" s="23">
        <v>256680</v>
      </c>
      <c r="L15" s="118"/>
      <c r="M15" s="118"/>
      <c r="N15" s="118"/>
      <c r="O15" s="118"/>
      <c r="P15" s="118"/>
      <c r="Q15" s="118"/>
      <c r="R15" s="118"/>
      <c r="S15" s="118"/>
      <c r="T15" s="118"/>
      <c r="U15" s="92"/>
      <c r="V15" s="118"/>
      <c r="W15" s="118"/>
    </row>
    <row r="16" ht="32.9" customHeight="1" spans="1:23">
      <c r="A16" s="115" t="s">
        <v>279</v>
      </c>
      <c r="B16" s="115" t="s">
        <v>289</v>
      </c>
      <c r="C16" s="21" t="s">
        <v>288</v>
      </c>
      <c r="D16" s="115" t="s">
        <v>73</v>
      </c>
      <c r="E16" s="115" t="s">
        <v>105</v>
      </c>
      <c r="F16" s="115" t="s">
        <v>170</v>
      </c>
      <c r="G16" s="115" t="s">
        <v>290</v>
      </c>
      <c r="H16" s="115" t="s">
        <v>291</v>
      </c>
      <c r="I16" s="23">
        <v>256680</v>
      </c>
      <c r="J16" s="23">
        <v>256680</v>
      </c>
      <c r="K16" s="23">
        <v>256680</v>
      </c>
      <c r="L16" s="118"/>
      <c r="M16" s="118"/>
      <c r="N16" s="118"/>
      <c r="O16" s="118"/>
      <c r="P16" s="118"/>
      <c r="Q16" s="118"/>
      <c r="R16" s="118"/>
      <c r="S16" s="118"/>
      <c r="T16" s="118"/>
      <c r="U16" s="92"/>
      <c r="V16" s="118"/>
      <c r="W16" s="118"/>
    </row>
    <row r="17" ht="32.9" customHeight="1" spans="1:23">
      <c r="A17" s="114" t="s">
        <v>292</v>
      </c>
      <c r="B17" s="25"/>
      <c r="C17" s="25"/>
      <c r="D17" s="25"/>
      <c r="E17" s="25"/>
      <c r="F17" s="25"/>
      <c r="G17" s="25"/>
      <c r="H17" s="25"/>
      <c r="I17" s="23">
        <v>150000</v>
      </c>
      <c r="J17" s="23">
        <v>150000</v>
      </c>
      <c r="K17" s="23">
        <v>150000</v>
      </c>
      <c r="L17" s="118"/>
      <c r="M17" s="118"/>
      <c r="N17" s="118"/>
      <c r="O17" s="118"/>
      <c r="P17" s="118"/>
      <c r="Q17" s="118"/>
      <c r="R17" s="118"/>
      <c r="S17" s="118"/>
      <c r="T17" s="118"/>
      <c r="U17" s="92"/>
      <c r="V17" s="118"/>
      <c r="W17" s="118"/>
    </row>
    <row r="18" ht="32.9" customHeight="1" spans="1:23">
      <c r="A18" s="115" t="s">
        <v>279</v>
      </c>
      <c r="B18" s="115" t="s">
        <v>293</v>
      </c>
      <c r="C18" s="21" t="s">
        <v>292</v>
      </c>
      <c r="D18" s="115" t="s">
        <v>73</v>
      </c>
      <c r="E18" s="115" t="s">
        <v>105</v>
      </c>
      <c r="F18" s="115" t="s">
        <v>170</v>
      </c>
      <c r="G18" s="115" t="s">
        <v>234</v>
      </c>
      <c r="H18" s="115" t="s">
        <v>235</v>
      </c>
      <c r="I18" s="23">
        <v>30000</v>
      </c>
      <c r="J18" s="23">
        <v>30000</v>
      </c>
      <c r="K18" s="23">
        <v>30000</v>
      </c>
      <c r="L18" s="118"/>
      <c r="M18" s="118"/>
      <c r="N18" s="118"/>
      <c r="O18" s="118"/>
      <c r="P18" s="118"/>
      <c r="Q18" s="118"/>
      <c r="R18" s="118"/>
      <c r="S18" s="118"/>
      <c r="T18" s="118"/>
      <c r="U18" s="92"/>
      <c r="V18" s="118"/>
      <c r="W18" s="118"/>
    </row>
    <row r="19" ht="32.9" customHeight="1" spans="1:23">
      <c r="A19" s="115" t="s">
        <v>279</v>
      </c>
      <c r="B19" s="115" t="s">
        <v>293</v>
      </c>
      <c r="C19" s="21" t="s">
        <v>292</v>
      </c>
      <c r="D19" s="115" t="s">
        <v>73</v>
      </c>
      <c r="E19" s="115" t="s">
        <v>105</v>
      </c>
      <c r="F19" s="115" t="s">
        <v>170</v>
      </c>
      <c r="G19" s="115" t="s">
        <v>244</v>
      </c>
      <c r="H19" s="115" t="s">
        <v>245</v>
      </c>
      <c r="I19" s="23">
        <v>120000</v>
      </c>
      <c r="J19" s="23">
        <v>120000</v>
      </c>
      <c r="K19" s="23">
        <v>120000</v>
      </c>
      <c r="L19" s="118"/>
      <c r="M19" s="118"/>
      <c r="N19" s="118"/>
      <c r="O19" s="118"/>
      <c r="P19" s="118"/>
      <c r="Q19" s="118"/>
      <c r="R19" s="118"/>
      <c r="S19" s="118"/>
      <c r="T19" s="118"/>
      <c r="U19" s="92"/>
      <c r="V19" s="118"/>
      <c r="W19" s="118"/>
    </row>
    <row r="20" ht="32.9" customHeight="1" spans="1:23">
      <c r="A20" s="114" t="s">
        <v>294</v>
      </c>
      <c r="B20" s="25"/>
      <c r="C20" s="25"/>
      <c r="D20" s="25"/>
      <c r="E20" s="25"/>
      <c r="F20" s="25"/>
      <c r="G20" s="25"/>
      <c r="H20" s="25"/>
      <c r="I20" s="23">
        <v>200000</v>
      </c>
      <c r="J20" s="23">
        <v>200000</v>
      </c>
      <c r="K20" s="23">
        <v>200000</v>
      </c>
      <c r="L20" s="118"/>
      <c r="M20" s="118"/>
      <c r="N20" s="118"/>
      <c r="O20" s="118"/>
      <c r="P20" s="118"/>
      <c r="Q20" s="118"/>
      <c r="R20" s="118"/>
      <c r="S20" s="118"/>
      <c r="T20" s="118"/>
      <c r="U20" s="92"/>
      <c r="V20" s="118"/>
      <c r="W20" s="118"/>
    </row>
    <row r="21" ht="32.9" customHeight="1" spans="1:23">
      <c r="A21" s="115" t="s">
        <v>295</v>
      </c>
      <c r="B21" s="115" t="s">
        <v>296</v>
      </c>
      <c r="C21" s="21" t="s">
        <v>294</v>
      </c>
      <c r="D21" s="115" t="s">
        <v>73</v>
      </c>
      <c r="E21" s="115" t="s">
        <v>105</v>
      </c>
      <c r="F21" s="115" t="s">
        <v>170</v>
      </c>
      <c r="G21" s="115" t="s">
        <v>257</v>
      </c>
      <c r="H21" s="115" t="s">
        <v>256</v>
      </c>
      <c r="I21" s="23">
        <v>200000</v>
      </c>
      <c r="J21" s="23">
        <v>200000</v>
      </c>
      <c r="K21" s="23">
        <v>200000</v>
      </c>
      <c r="L21" s="118"/>
      <c r="M21" s="118"/>
      <c r="N21" s="118"/>
      <c r="O21" s="118"/>
      <c r="P21" s="118"/>
      <c r="Q21" s="118"/>
      <c r="R21" s="118"/>
      <c r="S21" s="118"/>
      <c r="T21" s="118"/>
      <c r="U21" s="92"/>
      <c r="V21" s="118"/>
      <c r="W21" s="118"/>
    </row>
    <row r="22" ht="18.75" customHeight="1" spans="1:23">
      <c r="A22" s="34" t="s">
        <v>110</v>
      </c>
      <c r="B22" s="35"/>
      <c r="C22" s="35"/>
      <c r="D22" s="35"/>
      <c r="E22" s="35"/>
      <c r="F22" s="35"/>
      <c r="G22" s="35"/>
      <c r="H22" s="36"/>
      <c r="I22" s="23">
        <v>1756680</v>
      </c>
      <c r="J22" s="23">
        <v>1756680</v>
      </c>
      <c r="K22" s="119">
        <v>1756680</v>
      </c>
      <c r="L22" s="118"/>
      <c r="M22" s="118"/>
      <c r="N22" s="118"/>
      <c r="O22" s="118"/>
      <c r="P22" s="118"/>
      <c r="Q22" s="118"/>
      <c r="R22" s="118"/>
      <c r="S22" s="118"/>
      <c r="T22" s="118"/>
      <c r="U22" s="92"/>
      <c r="V22" s="118"/>
      <c r="W22" s="118"/>
    </row>
  </sheetData>
  <mergeCells count="34">
    <mergeCell ref="A3:W3"/>
    <mergeCell ref="A4:I4"/>
    <mergeCell ref="J5:M5"/>
    <mergeCell ref="N5:P5"/>
    <mergeCell ref="R5:W5"/>
    <mergeCell ref="J6:K6"/>
    <mergeCell ref="A9:C9"/>
    <mergeCell ref="A11:C11"/>
    <mergeCell ref="A13:C13"/>
    <mergeCell ref="A15:C15"/>
    <mergeCell ref="A17:C17"/>
    <mergeCell ref="A20:C20"/>
    <mergeCell ref="A22:H2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4"/>
  <sheetViews>
    <sheetView showZeros="0" tabSelected="1" workbookViewId="0">
      <pane ySplit="1" topLeftCell="A38" activePane="bottomLeft" state="frozen"/>
      <selection/>
      <selection pane="bottomLeft" activeCell="B73" sqref="B7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6" t="s">
        <v>297</v>
      </c>
    </row>
    <row r="3" ht="28.5" customHeight="1" spans="1:10">
      <c r="A3" s="47" t="s">
        <v>298</v>
      </c>
      <c r="B3" s="29"/>
      <c r="C3" s="29"/>
      <c r="D3" s="29"/>
      <c r="E3" s="29"/>
      <c r="F3" s="48"/>
      <c r="G3" s="29"/>
      <c r="H3" s="48"/>
      <c r="I3" s="48"/>
      <c r="J3" s="29"/>
    </row>
    <row r="4" ht="15" customHeight="1" spans="1:1">
      <c r="A4" s="5" t="s">
        <v>2</v>
      </c>
    </row>
    <row r="5" ht="14.25" customHeight="1" spans="1:10">
      <c r="A5" s="49" t="s">
        <v>299</v>
      </c>
      <c r="B5" s="49" t="s">
        <v>300</v>
      </c>
      <c r="C5" s="49" t="s">
        <v>301</v>
      </c>
      <c r="D5" s="49" t="s">
        <v>302</v>
      </c>
      <c r="E5" s="49" t="s">
        <v>303</v>
      </c>
      <c r="F5" s="50" t="s">
        <v>304</v>
      </c>
      <c r="G5" s="49" t="s">
        <v>305</v>
      </c>
      <c r="H5" s="50" t="s">
        <v>306</v>
      </c>
      <c r="I5" s="50" t="s">
        <v>307</v>
      </c>
      <c r="J5" s="49" t="s">
        <v>308</v>
      </c>
    </row>
    <row r="6" ht="14.25" customHeight="1" spans="1:10">
      <c r="A6" s="49">
        <v>1</v>
      </c>
      <c r="B6" s="49">
        <v>2</v>
      </c>
      <c r="C6" s="49">
        <v>3</v>
      </c>
      <c r="D6" s="49">
        <v>4</v>
      </c>
      <c r="E6" s="49">
        <v>5</v>
      </c>
      <c r="F6" s="50">
        <v>6</v>
      </c>
      <c r="G6" s="49">
        <v>7</v>
      </c>
      <c r="H6" s="50">
        <v>8</v>
      </c>
      <c r="I6" s="50">
        <v>9</v>
      </c>
      <c r="J6" s="49">
        <v>10</v>
      </c>
    </row>
    <row r="7" ht="15" customHeight="1" spans="1:10">
      <c r="A7" s="108" t="s">
        <v>73</v>
      </c>
      <c r="B7" s="109"/>
      <c r="C7" s="109"/>
      <c r="D7" s="109"/>
      <c r="E7" s="108"/>
      <c r="F7" s="109"/>
      <c r="G7" s="108"/>
      <c r="H7" s="109"/>
      <c r="I7" s="109"/>
      <c r="J7" s="108"/>
    </row>
    <row r="8" ht="33.75" customHeight="1" spans="1:10">
      <c r="A8" s="108" t="str">
        <f>"   "&amp;"香格里拉市综合行政管理指挥中心通讯、监控技术服务项目及执法人员辖区巡逻覆盖智能管理平台经费"</f>
        <v>   香格里拉市综合行政管理指挥中心通讯、监控技术服务项目及执法人员辖区巡逻覆盖智能管理平台经费</v>
      </c>
      <c r="B8" s="110" t="s">
        <v>309</v>
      </c>
      <c r="C8" s="111"/>
      <c r="D8" s="111"/>
      <c r="E8" s="111"/>
      <c r="F8" s="112"/>
      <c r="G8" s="111"/>
      <c r="H8" s="112"/>
      <c r="I8" s="112"/>
      <c r="J8" s="111"/>
    </row>
    <row r="9" customHeight="1" spans="1:10">
      <c r="A9" s="108"/>
      <c r="B9" s="110"/>
      <c r="C9" s="111" t="s">
        <v>310</v>
      </c>
      <c r="D9" s="111" t="s">
        <v>311</v>
      </c>
      <c r="E9" s="111" t="s">
        <v>312</v>
      </c>
      <c r="F9" s="112" t="s">
        <v>313</v>
      </c>
      <c r="G9" s="111" t="s">
        <v>314</v>
      </c>
      <c r="H9" s="112" t="s">
        <v>315</v>
      </c>
      <c r="I9" s="112" t="s">
        <v>316</v>
      </c>
      <c r="J9" s="111" t="s">
        <v>317</v>
      </c>
    </row>
    <row r="10" customHeight="1" spans="1:10">
      <c r="A10" s="25"/>
      <c r="B10" s="25"/>
      <c r="C10" s="111" t="s">
        <v>310</v>
      </c>
      <c r="D10" s="111" t="s">
        <v>311</v>
      </c>
      <c r="E10" s="111" t="s">
        <v>318</v>
      </c>
      <c r="F10" s="112" t="s">
        <v>313</v>
      </c>
      <c r="G10" s="111" t="s">
        <v>319</v>
      </c>
      <c r="H10" s="112" t="s">
        <v>320</v>
      </c>
      <c r="I10" s="112" t="s">
        <v>316</v>
      </c>
      <c r="J10" s="111" t="s">
        <v>321</v>
      </c>
    </row>
    <row r="11" customHeight="1" spans="1:10">
      <c r="A11" s="25"/>
      <c r="B11" s="25"/>
      <c r="C11" s="111" t="s">
        <v>310</v>
      </c>
      <c r="D11" s="111" t="s">
        <v>311</v>
      </c>
      <c r="E11" s="111" t="s">
        <v>322</v>
      </c>
      <c r="F11" s="112" t="s">
        <v>313</v>
      </c>
      <c r="G11" s="111" t="s">
        <v>323</v>
      </c>
      <c r="H11" s="112" t="s">
        <v>315</v>
      </c>
      <c r="I11" s="112" t="s">
        <v>316</v>
      </c>
      <c r="J11" s="111" t="s">
        <v>324</v>
      </c>
    </row>
    <row r="12" customHeight="1" spans="1:10">
      <c r="A12" s="25"/>
      <c r="B12" s="25"/>
      <c r="C12" s="111" t="s">
        <v>310</v>
      </c>
      <c r="D12" s="111" t="s">
        <v>325</v>
      </c>
      <c r="E12" s="111" t="s">
        <v>326</v>
      </c>
      <c r="F12" s="112" t="s">
        <v>313</v>
      </c>
      <c r="G12" s="111" t="s">
        <v>327</v>
      </c>
      <c r="H12" s="112" t="s">
        <v>328</v>
      </c>
      <c r="I12" s="112" t="s">
        <v>316</v>
      </c>
      <c r="J12" s="111" t="s">
        <v>329</v>
      </c>
    </row>
    <row r="13" customHeight="1" spans="1:10">
      <c r="A13" s="25"/>
      <c r="B13" s="25"/>
      <c r="C13" s="111" t="s">
        <v>310</v>
      </c>
      <c r="D13" s="111" t="s">
        <v>330</v>
      </c>
      <c r="E13" s="111" t="s">
        <v>331</v>
      </c>
      <c r="F13" s="112" t="s">
        <v>332</v>
      </c>
      <c r="G13" s="111" t="s">
        <v>333</v>
      </c>
      <c r="H13" s="112" t="s">
        <v>334</v>
      </c>
      <c r="I13" s="112" t="s">
        <v>316</v>
      </c>
      <c r="J13" s="111" t="s">
        <v>335</v>
      </c>
    </row>
    <row r="14" customHeight="1" spans="1:10">
      <c r="A14" s="25"/>
      <c r="B14" s="25"/>
      <c r="C14" s="111" t="s">
        <v>310</v>
      </c>
      <c r="D14" s="111" t="s">
        <v>336</v>
      </c>
      <c r="E14" s="111" t="s">
        <v>337</v>
      </c>
      <c r="F14" s="112" t="s">
        <v>338</v>
      </c>
      <c r="G14" s="111" t="s">
        <v>339</v>
      </c>
      <c r="H14" s="112" t="s">
        <v>340</v>
      </c>
      <c r="I14" s="112" t="s">
        <v>316</v>
      </c>
      <c r="J14" s="111" t="s">
        <v>341</v>
      </c>
    </row>
    <row r="15" customHeight="1" spans="1:10">
      <c r="A15" s="25"/>
      <c r="B15" s="25"/>
      <c r="C15" s="111" t="s">
        <v>342</v>
      </c>
      <c r="D15" s="111" t="s">
        <v>343</v>
      </c>
      <c r="E15" s="111" t="s">
        <v>344</v>
      </c>
      <c r="F15" s="112" t="s">
        <v>332</v>
      </c>
      <c r="G15" s="111" t="s">
        <v>345</v>
      </c>
      <c r="H15" s="112" t="s">
        <v>346</v>
      </c>
      <c r="I15" s="112" t="s">
        <v>347</v>
      </c>
      <c r="J15" s="111" t="s">
        <v>348</v>
      </c>
    </row>
    <row r="16" customHeight="1" spans="1:10">
      <c r="A16" s="25"/>
      <c r="B16" s="25"/>
      <c r="C16" s="111" t="s">
        <v>349</v>
      </c>
      <c r="D16" s="111" t="s">
        <v>350</v>
      </c>
      <c r="E16" s="111" t="s">
        <v>351</v>
      </c>
      <c r="F16" s="112" t="s">
        <v>313</v>
      </c>
      <c r="G16" s="111" t="s">
        <v>333</v>
      </c>
      <c r="H16" s="112" t="s">
        <v>334</v>
      </c>
      <c r="I16" s="112" t="s">
        <v>316</v>
      </c>
      <c r="J16" s="111" t="s">
        <v>352</v>
      </c>
    </row>
    <row r="17" customHeight="1" spans="1:10">
      <c r="A17" s="108" t="str">
        <f>"   "&amp;"城市维护经费"</f>
        <v>   城市维护经费</v>
      </c>
      <c r="B17" s="110" t="s">
        <v>353</v>
      </c>
      <c r="C17" s="25"/>
      <c r="D17" s="25"/>
      <c r="E17" s="25"/>
      <c r="F17" s="25"/>
      <c r="G17" s="25"/>
      <c r="H17" s="25"/>
      <c r="I17" s="25"/>
      <c r="J17" s="25"/>
    </row>
    <row r="18" customHeight="1" spans="1:10">
      <c r="A18" s="25"/>
      <c r="B18" s="25"/>
      <c r="C18" s="111" t="s">
        <v>310</v>
      </c>
      <c r="D18" s="111" t="s">
        <v>311</v>
      </c>
      <c r="E18" s="111" t="s">
        <v>354</v>
      </c>
      <c r="F18" s="112" t="s">
        <v>313</v>
      </c>
      <c r="G18" s="111" t="s">
        <v>355</v>
      </c>
      <c r="H18" s="112" t="s">
        <v>356</v>
      </c>
      <c r="I18" s="112" t="s">
        <v>316</v>
      </c>
      <c r="J18" s="111" t="s">
        <v>357</v>
      </c>
    </row>
    <row r="19" customHeight="1" spans="1:10">
      <c r="A19" s="25"/>
      <c r="B19" s="25"/>
      <c r="C19" s="111" t="s">
        <v>310</v>
      </c>
      <c r="D19" s="111" t="s">
        <v>311</v>
      </c>
      <c r="E19" s="111" t="s">
        <v>358</v>
      </c>
      <c r="F19" s="112" t="s">
        <v>313</v>
      </c>
      <c r="G19" s="111" t="s">
        <v>359</v>
      </c>
      <c r="H19" s="112" t="s">
        <v>356</v>
      </c>
      <c r="I19" s="112" t="s">
        <v>316</v>
      </c>
      <c r="J19" s="111" t="s">
        <v>360</v>
      </c>
    </row>
    <row r="20" customHeight="1" spans="1:10">
      <c r="A20" s="25"/>
      <c r="B20" s="25"/>
      <c r="C20" s="111" t="s">
        <v>310</v>
      </c>
      <c r="D20" s="111" t="s">
        <v>311</v>
      </c>
      <c r="E20" s="111" t="s">
        <v>361</v>
      </c>
      <c r="F20" s="112" t="s">
        <v>313</v>
      </c>
      <c r="G20" s="111" t="s">
        <v>359</v>
      </c>
      <c r="H20" s="112" t="s">
        <v>356</v>
      </c>
      <c r="I20" s="112" t="s">
        <v>316</v>
      </c>
      <c r="J20" s="111" t="s">
        <v>362</v>
      </c>
    </row>
    <row r="21" customHeight="1" spans="1:10">
      <c r="A21" s="25"/>
      <c r="B21" s="25"/>
      <c r="C21" s="111" t="s">
        <v>310</v>
      </c>
      <c r="D21" s="111" t="s">
        <v>311</v>
      </c>
      <c r="E21" s="111" t="s">
        <v>363</v>
      </c>
      <c r="F21" s="112" t="s">
        <v>313</v>
      </c>
      <c r="G21" s="111" t="s">
        <v>364</v>
      </c>
      <c r="H21" s="112" t="s">
        <v>356</v>
      </c>
      <c r="I21" s="112" t="s">
        <v>316</v>
      </c>
      <c r="J21" s="111" t="s">
        <v>365</v>
      </c>
    </row>
    <row r="22" customHeight="1" spans="1:10">
      <c r="A22" s="25"/>
      <c r="B22" s="25"/>
      <c r="C22" s="111" t="s">
        <v>310</v>
      </c>
      <c r="D22" s="111" t="s">
        <v>311</v>
      </c>
      <c r="E22" s="111" t="s">
        <v>366</v>
      </c>
      <c r="F22" s="112" t="s">
        <v>313</v>
      </c>
      <c r="G22" s="111" t="s">
        <v>367</v>
      </c>
      <c r="H22" s="112" t="s">
        <v>356</v>
      </c>
      <c r="I22" s="112" t="s">
        <v>316</v>
      </c>
      <c r="J22" s="111" t="s">
        <v>368</v>
      </c>
    </row>
    <row r="23" customHeight="1" spans="1:10">
      <c r="A23" s="25"/>
      <c r="B23" s="25"/>
      <c r="C23" s="111" t="s">
        <v>310</v>
      </c>
      <c r="D23" s="111" t="s">
        <v>311</v>
      </c>
      <c r="E23" s="111" t="s">
        <v>369</v>
      </c>
      <c r="F23" s="112" t="s">
        <v>313</v>
      </c>
      <c r="G23" s="111" t="s">
        <v>370</v>
      </c>
      <c r="H23" s="112" t="s">
        <v>356</v>
      </c>
      <c r="I23" s="112" t="s">
        <v>316</v>
      </c>
      <c r="J23" s="111" t="s">
        <v>371</v>
      </c>
    </row>
    <row r="24" customHeight="1" spans="1:10">
      <c r="A24" s="25"/>
      <c r="B24" s="25"/>
      <c r="C24" s="111" t="s">
        <v>310</v>
      </c>
      <c r="D24" s="111" t="s">
        <v>311</v>
      </c>
      <c r="E24" s="111" t="s">
        <v>372</v>
      </c>
      <c r="F24" s="112" t="s">
        <v>313</v>
      </c>
      <c r="G24" s="111" t="s">
        <v>364</v>
      </c>
      <c r="H24" s="112" t="s">
        <v>356</v>
      </c>
      <c r="I24" s="112" t="s">
        <v>316</v>
      </c>
      <c r="J24" s="111" t="s">
        <v>373</v>
      </c>
    </row>
    <row r="25" customHeight="1" spans="1:10">
      <c r="A25" s="25"/>
      <c r="B25" s="25"/>
      <c r="C25" s="111" t="s">
        <v>310</v>
      </c>
      <c r="D25" s="111" t="s">
        <v>325</v>
      </c>
      <c r="E25" s="111" t="s">
        <v>374</v>
      </c>
      <c r="F25" s="112" t="s">
        <v>313</v>
      </c>
      <c r="G25" s="111" t="s">
        <v>375</v>
      </c>
      <c r="H25" s="112" t="s">
        <v>334</v>
      </c>
      <c r="I25" s="112" t="s">
        <v>316</v>
      </c>
      <c r="J25" s="111" t="s">
        <v>376</v>
      </c>
    </row>
    <row r="26" customHeight="1" spans="1:10">
      <c r="A26" s="25"/>
      <c r="B26" s="25"/>
      <c r="C26" s="111" t="s">
        <v>310</v>
      </c>
      <c r="D26" s="111" t="s">
        <v>325</v>
      </c>
      <c r="E26" s="111" t="s">
        <v>377</v>
      </c>
      <c r="F26" s="112" t="s">
        <v>313</v>
      </c>
      <c r="G26" s="111" t="s">
        <v>333</v>
      </c>
      <c r="H26" s="112" t="s">
        <v>334</v>
      </c>
      <c r="I26" s="112" t="s">
        <v>316</v>
      </c>
      <c r="J26" s="111" t="s">
        <v>378</v>
      </c>
    </row>
    <row r="27" customHeight="1" spans="1:10">
      <c r="A27" s="25"/>
      <c r="B27" s="25"/>
      <c r="C27" s="111" t="s">
        <v>310</v>
      </c>
      <c r="D27" s="111" t="s">
        <v>330</v>
      </c>
      <c r="E27" s="111" t="s">
        <v>379</v>
      </c>
      <c r="F27" s="112" t="s">
        <v>313</v>
      </c>
      <c r="G27" s="111" t="s">
        <v>333</v>
      </c>
      <c r="H27" s="112" t="s">
        <v>334</v>
      </c>
      <c r="I27" s="112" t="s">
        <v>316</v>
      </c>
      <c r="J27" s="111" t="s">
        <v>380</v>
      </c>
    </row>
    <row r="28" customHeight="1" spans="1:10">
      <c r="A28" s="25"/>
      <c r="B28" s="25"/>
      <c r="C28" s="111" t="s">
        <v>310</v>
      </c>
      <c r="D28" s="111" t="s">
        <v>336</v>
      </c>
      <c r="E28" s="111" t="s">
        <v>337</v>
      </c>
      <c r="F28" s="112" t="s">
        <v>338</v>
      </c>
      <c r="G28" s="111" t="s">
        <v>339</v>
      </c>
      <c r="H28" s="112" t="s">
        <v>340</v>
      </c>
      <c r="I28" s="112" t="s">
        <v>316</v>
      </c>
      <c r="J28" s="111" t="s">
        <v>381</v>
      </c>
    </row>
    <row r="29" customHeight="1" spans="1:10">
      <c r="A29" s="25"/>
      <c r="B29" s="25"/>
      <c r="C29" s="111" t="s">
        <v>342</v>
      </c>
      <c r="D29" s="111" t="s">
        <v>343</v>
      </c>
      <c r="E29" s="111" t="s">
        <v>382</v>
      </c>
      <c r="F29" s="112" t="s">
        <v>313</v>
      </c>
      <c r="G29" s="111" t="s">
        <v>383</v>
      </c>
      <c r="H29" s="112" t="s">
        <v>346</v>
      </c>
      <c r="I29" s="112" t="s">
        <v>347</v>
      </c>
      <c r="J29" s="111" t="s">
        <v>384</v>
      </c>
    </row>
    <row r="30" customHeight="1" spans="1:10">
      <c r="A30" s="25"/>
      <c r="B30" s="25"/>
      <c r="C30" s="111" t="s">
        <v>342</v>
      </c>
      <c r="D30" s="111" t="s">
        <v>385</v>
      </c>
      <c r="E30" s="111" t="s">
        <v>386</v>
      </c>
      <c r="F30" s="112" t="s">
        <v>313</v>
      </c>
      <c r="G30" s="111" t="s">
        <v>383</v>
      </c>
      <c r="H30" s="112" t="s">
        <v>346</v>
      </c>
      <c r="I30" s="112" t="s">
        <v>347</v>
      </c>
      <c r="J30" s="111" t="s">
        <v>387</v>
      </c>
    </row>
    <row r="31" customHeight="1" spans="1:10">
      <c r="A31" s="25"/>
      <c r="B31" s="25"/>
      <c r="C31" s="111" t="s">
        <v>349</v>
      </c>
      <c r="D31" s="111" t="s">
        <v>350</v>
      </c>
      <c r="E31" s="111" t="s">
        <v>388</v>
      </c>
      <c r="F31" s="112" t="s">
        <v>313</v>
      </c>
      <c r="G31" s="111" t="s">
        <v>389</v>
      </c>
      <c r="H31" s="112" t="s">
        <v>334</v>
      </c>
      <c r="I31" s="112" t="s">
        <v>316</v>
      </c>
      <c r="J31" s="111" t="s">
        <v>390</v>
      </c>
    </row>
    <row r="32" customHeight="1" spans="1:10">
      <c r="A32" s="108" t="str">
        <f>"   "&amp;"行政执法装备专项经费"</f>
        <v>   行政执法装备专项经费</v>
      </c>
      <c r="B32" s="110" t="s">
        <v>391</v>
      </c>
      <c r="C32" s="25"/>
      <c r="D32" s="25"/>
      <c r="E32" s="25"/>
      <c r="F32" s="25"/>
      <c r="G32" s="25"/>
      <c r="H32" s="25"/>
      <c r="I32" s="25"/>
      <c r="J32" s="25"/>
    </row>
    <row r="33" customHeight="1" spans="1:10">
      <c r="A33" s="25"/>
      <c r="B33" s="25"/>
      <c r="C33" s="111" t="s">
        <v>310</v>
      </c>
      <c r="D33" s="111" t="s">
        <v>311</v>
      </c>
      <c r="E33" s="111" t="s">
        <v>392</v>
      </c>
      <c r="F33" s="112" t="s">
        <v>313</v>
      </c>
      <c r="G33" s="111" t="s">
        <v>393</v>
      </c>
      <c r="H33" s="112" t="s">
        <v>394</v>
      </c>
      <c r="I33" s="112" t="s">
        <v>316</v>
      </c>
      <c r="J33" s="111" t="s">
        <v>395</v>
      </c>
    </row>
    <row r="34" customHeight="1" spans="1:10">
      <c r="A34" s="25"/>
      <c r="B34" s="25"/>
      <c r="C34" s="111" t="s">
        <v>310</v>
      </c>
      <c r="D34" s="111" t="s">
        <v>311</v>
      </c>
      <c r="E34" s="111" t="s">
        <v>396</v>
      </c>
      <c r="F34" s="112" t="s">
        <v>313</v>
      </c>
      <c r="G34" s="111" t="s">
        <v>393</v>
      </c>
      <c r="H34" s="112" t="s">
        <v>394</v>
      </c>
      <c r="I34" s="112" t="s">
        <v>316</v>
      </c>
      <c r="J34" s="111" t="s">
        <v>395</v>
      </c>
    </row>
    <row r="35" customHeight="1" spans="1:10">
      <c r="A35" s="25"/>
      <c r="B35" s="25"/>
      <c r="C35" s="111" t="s">
        <v>310</v>
      </c>
      <c r="D35" s="111" t="s">
        <v>311</v>
      </c>
      <c r="E35" s="111" t="s">
        <v>397</v>
      </c>
      <c r="F35" s="112" t="s">
        <v>313</v>
      </c>
      <c r="G35" s="111" t="s">
        <v>393</v>
      </c>
      <c r="H35" s="112" t="s">
        <v>398</v>
      </c>
      <c r="I35" s="112" t="s">
        <v>316</v>
      </c>
      <c r="J35" s="111" t="s">
        <v>395</v>
      </c>
    </row>
    <row r="36" customHeight="1" spans="1:10">
      <c r="A36" s="25"/>
      <c r="B36" s="25"/>
      <c r="C36" s="111" t="s">
        <v>310</v>
      </c>
      <c r="D36" s="111" t="s">
        <v>311</v>
      </c>
      <c r="E36" s="111" t="s">
        <v>399</v>
      </c>
      <c r="F36" s="112" t="s">
        <v>313</v>
      </c>
      <c r="G36" s="111" t="s">
        <v>393</v>
      </c>
      <c r="H36" s="112" t="s">
        <v>394</v>
      </c>
      <c r="I36" s="112" t="s">
        <v>316</v>
      </c>
      <c r="J36" s="111" t="s">
        <v>395</v>
      </c>
    </row>
    <row r="37" customHeight="1" spans="1:10">
      <c r="A37" s="25"/>
      <c r="B37" s="25"/>
      <c r="C37" s="111" t="s">
        <v>310</v>
      </c>
      <c r="D37" s="111" t="s">
        <v>311</v>
      </c>
      <c r="E37" s="111" t="s">
        <v>400</v>
      </c>
      <c r="F37" s="112" t="s">
        <v>313</v>
      </c>
      <c r="G37" s="111" t="s">
        <v>319</v>
      </c>
      <c r="H37" s="112" t="s">
        <v>315</v>
      </c>
      <c r="I37" s="112" t="s">
        <v>316</v>
      </c>
      <c r="J37" s="111" t="s">
        <v>395</v>
      </c>
    </row>
    <row r="38" customHeight="1" spans="1:10">
      <c r="A38" s="25"/>
      <c r="B38" s="25"/>
      <c r="C38" s="111" t="s">
        <v>310</v>
      </c>
      <c r="D38" s="111" t="s">
        <v>311</v>
      </c>
      <c r="E38" s="111" t="s">
        <v>401</v>
      </c>
      <c r="F38" s="112" t="s">
        <v>313</v>
      </c>
      <c r="G38" s="111" t="s">
        <v>319</v>
      </c>
      <c r="H38" s="112" t="s">
        <v>315</v>
      </c>
      <c r="I38" s="112" t="s">
        <v>316</v>
      </c>
      <c r="J38" s="111" t="s">
        <v>395</v>
      </c>
    </row>
    <row r="39" customHeight="1" spans="1:10">
      <c r="A39" s="25"/>
      <c r="B39" s="25"/>
      <c r="C39" s="111" t="s">
        <v>310</v>
      </c>
      <c r="D39" s="111" t="s">
        <v>311</v>
      </c>
      <c r="E39" s="111" t="s">
        <v>402</v>
      </c>
      <c r="F39" s="112" t="s">
        <v>313</v>
      </c>
      <c r="G39" s="111" t="s">
        <v>403</v>
      </c>
      <c r="H39" s="112" t="s">
        <v>315</v>
      </c>
      <c r="I39" s="112" t="s">
        <v>316</v>
      </c>
      <c r="J39" s="111" t="s">
        <v>395</v>
      </c>
    </row>
    <row r="40" customHeight="1" spans="1:10">
      <c r="A40" s="25"/>
      <c r="B40" s="25"/>
      <c r="C40" s="111" t="s">
        <v>310</v>
      </c>
      <c r="D40" s="111" t="s">
        <v>325</v>
      </c>
      <c r="E40" s="111" t="s">
        <v>404</v>
      </c>
      <c r="F40" s="112" t="s">
        <v>313</v>
      </c>
      <c r="G40" s="111" t="s">
        <v>389</v>
      </c>
      <c r="H40" s="112" t="s">
        <v>334</v>
      </c>
      <c r="I40" s="112" t="s">
        <v>316</v>
      </c>
      <c r="J40" s="111" t="s">
        <v>405</v>
      </c>
    </row>
    <row r="41" customHeight="1" spans="1:10">
      <c r="A41" s="25"/>
      <c r="B41" s="25"/>
      <c r="C41" s="111" t="s">
        <v>310</v>
      </c>
      <c r="D41" s="111" t="s">
        <v>330</v>
      </c>
      <c r="E41" s="111" t="s">
        <v>406</v>
      </c>
      <c r="F41" s="112" t="s">
        <v>338</v>
      </c>
      <c r="G41" s="111" t="s">
        <v>407</v>
      </c>
      <c r="H41" s="112" t="s">
        <v>408</v>
      </c>
      <c r="I41" s="112" t="s">
        <v>347</v>
      </c>
      <c r="J41" s="111" t="s">
        <v>409</v>
      </c>
    </row>
    <row r="42" customHeight="1" spans="1:10">
      <c r="A42" s="25"/>
      <c r="B42" s="25"/>
      <c r="C42" s="111" t="s">
        <v>310</v>
      </c>
      <c r="D42" s="111" t="s">
        <v>336</v>
      </c>
      <c r="E42" s="111" t="s">
        <v>337</v>
      </c>
      <c r="F42" s="112" t="s">
        <v>338</v>
      </c>
      <c r="G42" s="111" t="s">
        <v>410</v>
      </c>
      <c r="H42" s="112" t="s">
        <v>340</v>
      </c>
      <c r="I42" s="112" t="s">
        <v>316</v>
      </c>
      <c r="J42" s="111" t="s">
        <v>411</v>
      </c>
    </row>
    <row r="43" customHeight="1" spans="1:10">
      <c r="A43" s="25"/>
      <c r="B43" s="25"/>
      <c r="C43" s="111" t="s">
        <v>342</v>
      </c>
      <c r="D43" s="111" t="s">
        <v>343</v>
      </c>
      <c r="E43" s="111" t="s">
        <v>412</v>
      </c>
      <c r="F43" s="112" t="s">
        <v>332</v>
      </c>
      <c r="G43" s="111" t="s">
        <v>345</v>
      </c>
      <c r="H43" s="112" t="s">
        <v>346</v>
      </c>
      <c r="I43" s="112" t="s">
        <v>347</v>
      </c>
      <c r="J43" s="111" t="s">
        <v>413</v>
      </c>
    </row>
    <row r="44" customHeight="1" spans="1:10">
      <c r="A44" s="25"/>
      <c r="B44" s="25"/>
      <c r="C44" s="111" t="s">
        <v>342</v>
      </c>
      <c r="D44" s="111" t="s">
        <v>343</v>
      </c>
      <c r="E44" s="111" t="s">
        <v>414</v>
      </c>
      <c r="F44" s="112" t="s">
        <v>332</v>
      </c>
      <c r="G44" s="111" t="s">
        <v>345</v>
      </c>
      <c r="H44" s="112" t="s">
        <v>346</v>
      </c>
      <c r="I44" s="112" t="s">
        <v>347</v>
      </c>
      <c r="J44" s="111" t="s">
        <v>413</v>
      </c>
    </row>
    <row r="45" customHeight="1" spans="1:10">
      <c r="A45" s="25"/>
      <c r="B45" s="25"/>
      <c r="C45" s="111" t="s">
        <v>349</v>
      </c>
      <c r="D45" s="111" t="s">
        <v>350</v>
      </c>
      <c r="E45" s="111" t="s">
        <v>415</v>
      </c>
      <c r="F45" s="112" t="s">
        <v>313</v>
      </c>
      <c r="G45" s="111" t="s">
        <v>389</v>
      </c>
      <c r="H45" s="112" t="s">
        <v>334</v>
      </c>
      <c r="I45" s="112" t="s">
        <v>316</v>
      </c>
      <c r="J45" s="111" t="s">
        <v>352</v>
      </c>
    </row>
    <row r="46" customHeight="1" spans="1:10">
      <c r="A46" s="25"/>
      <c r="B46" s="25"/>
      <c r="C46" s="111" t="s">
        <v>349</v>
      </c>
      <c r="D46" s="111" t="s">
        <v>350</v>
      </c>
      <c r="E46" s="111" t="s">
        <v>350</v>
      </c>
      <c r="F46" s="112" t="s">
        <v>313</v>
      </c>
      <c r="G46" s="111" t="s">
        <v>333</v>
      </c>
      <c r="H46" s="112" t="s">
        <v>334</v>
      </c>
      <c r="I46" s="112" t="s">
        <v>316</v>
      </c>
      <c r="J46" s="111" t="s">
        <v>352</v>
      </c>
    </row>
    <row r="47" customHeight="1" spans="1:10">
      <c r="A47" s="108" t="str">
        <f>"   "&amp;"综合行政执法局工作经费"</f>
        <v>   综合行政执法局工作经费</v>
      </c>
      <c r="B47" s="110" t="s">
        <v>416</v>
      </c>
      <c r="C47" s="25"/>
      <c r="D47" s="25"/>
      <c r="E47" s="25"/>
      <c r="F47" s="25"/>
      <c r="G47" s="25"/>
      <c r="H47" s="25"/>
      <c r="I47" s="25"/>
      <c r="J47" s="25"/>
    </row>
    <row r="48" customHeight="1" spans="1:10">
      <c r="A48" s="25"/>
      <c r="B48" s="25"/>
      <c r="C48" s="111" t="s">
        <v>310</v>
      </c>
      <c r="D48" s="111" t="s">
        <v>311</v>
      </c>
      <c r="E48" s="111" t="s">
        <v>417</v>
      </c>
      <c r="F48" s="112" t="s">
        <v>313</v>
      </c>
      <c r="G48" s="111" t="s">
        <v>157</v>
      </c>
      <c r="H48" s="112" t="s">
        <v>418</v>
      </c>
      <c r="I48" s="112" t="s">
        <v>316</v>
      </c>
      <c r="J48" s="111" t="s">
        <v>419</v>
      </c>
    </row>
    <row r="49" customHeight="1" spans="1:10">
      <c r="A49" s="25"/>
      <c r="B49" s="25"/>
      <c r="C49" s="111" t="s">
        <v>310</v>
      </c>
      <c r="D49" s="111" t="s">
        <v>311</v>
      </c>
      <c r="E49" s="111" t="s">
        <v>420</v>
      </c>
      <c r="F49" s="112" t="s">
        <v>313</v>
      </c>
      <c r="G49" s="111" t="s">
        <v>333</v>
      </c>
      <c r="H49" s="112" t="s">
        <v>334</v>
      </c>
      <c r="I49" s="112" t="s">
        <v>316</v>
      </c>
      <c r="J49" s="111" t="s">
        <v>421</v>
      </c>
    </row>
    <row r="50" customHeight="1" spans="1:10">
      <c r="A50" s="25"/>
      <c r="B50" s="25"/>
      <c r="C50" s="111" t="s">
        <v>310</v>
      </c>
      <c r="D50" s="111" t="s">
        <v>311</v>
      </c>
      <c r="E50" s="111" t="s">
        <v>422</v>
      </c>
      <c r="F50" s="112" t="s">
        <v>313</v>
      </c>
      <c r="G50" s="111" t="s">
        <v>319</v>
      </c>
      <c r="H50" s="112" t="s">
        <v>423</v>
      </c>
      <c r="I50" s="112" t="s">
        <v>316</v>
      </c>
      <c r="J50" s="111" t="s">
        <v>424</v>
      </c>
    </row>
    <row r="51" customHeight="1" spans="1:10">
      <c r="A51" s="25"/>
      <c r="B51" s="25"/>
      <c r="C51" s="111" t="s">
        <v>310</v>
      </c>
      <c r="D51" s="111" t="s">
        <v>311</v>
      </c>
      <c r="E51" s="111" t="s">
        <v>425</v>
      </c>
      <c r="F51" s="112" t="s">
        <v>313</v>
      </c>
      <c r="G51" s="111" t="s">
        <v>426</v>
      </c>
      <c r="H51" s="112" t="s">
        <v>427</v>
      </c>
      <c r="I51" s="112" t="s">
        <v>316</v>
      </c>
      <c r="J51" s="111" t="s">
        <v>428</v>
      </c>
    </row>
    <row r="52" customHeight="1" spans="1:10">
      <c r="A52" s="25"/>
      <c r="B52" s="25"/>
      <c r="C52" s="111" t="s">
        <v>310</v>
      </c>
      <c r="D52" s="111" t="s">
        <v>325</v>
      </c>
      <c r="E52" s="111" t="s">
        <v>429</v>
      </c>
      <c r="F52" s="112" t="s">
        <v>313</v>
      </c>
      <c r="G52" s="111" t="s">
        <v>333</v>
      </c>
      <c r="H52" s="112" t="s">
        <v>334</v>
      </c>
      <c r="I52" s="112" t="s">
        <v>316</v>
      </c>
      <c r="J52" s="111" t="s">
        <v>430</v>
      </c>
    </row>
    <row r="53" customHeight="1" spans="1:10">
      <c r="A53" s="25"/>
      <c r="B53" s="25"/>
      <c r="C53" s="111" t="s">
        <v>310</v>
      </c>
      <c r="D53" s="111" t="s">
        <v>325</v>
      </c>
      <c r="E53" s="111" t="s">
        <v>431</v>
      </c>
      <c r="F53" s="112" t="s">
        <v>313</v>
      </c>
      <c r="G53" s="111" t="s">
        <v>389</v>
      </c>
      <c r="H53" s="112" t="s">
        <v>334</v>
      </c>
      <c r="I53" s="112" t="s">
        <v>316</v>
      </c>
      <c r="J53" s="111" t="s">
        <v>432</v>
      </c>
    </row>
    <row r="54" customHeight="1" spans="1:10">
      <c r="A54" s="25"/>
      <c r="B54" s="25"/>
      <c r="C54" s="111" t="s">
        <v>310</v>
      </c>
      <c r="D54" s="111" t="s">
        <v>330</v>
      </c>
      <c r="E54" s="111" t="s">
        <v>433</v>
      </c>
      <c r="F54" s="112" t="s">
        <v>332</v>
      </c>
      <c r="G54" s="111" t="s">
        <v>434</v>
      </c>
      <c r="H54" s="112" t="s">
        <v>334</v>
      </c>
      <c r="I54" s="112" t="s">
        <v>316</v>
      </c>
      <c r="J54" s="111" t="s">
        <v>435</v>
      </c>
    </row>
    <row r="55" customHeight="1" spans="1:10">
      <c r="A55" s="25"/>
      <c r="B55" s="25"/>
      <c r="C55" s="111" t="s">
        <v>310</v>
      </c>
      <c r="D55" s="111" t="s">
        <v>330</v>
      </c>
      <c r="E55" s="111" t="s">
        <v>436</v>
      </c>
      <c r="F55" s="112" t="s">
        <v>313</v>
      </c>
      <c r="G55" s="111" t="s">
        <v>333</v>
      </c>
      <c r="H55" s="112" t="s">
        <v>334</v>
      </c>
      <c r="I55" s="112" t="s">
        <v>316</v>
      </c>
      <c r="J55" s="111" t="s">
        <v>437</v>
      </c>
    </row>
    <row r="56" customHeight="1" spans="1:10">
      <c r="A56" s="25"/>
      <c r="B56" s="25"/>
      <c r="C56" s="111" t="s">
        <v>310</v>
      </c>
      <c r="D56" s="111" t="s">
        <v>336</v>
      </c>
      <c r="E56" s="111" t="s">
        <v>337</v>
      </c>
      <c r="F56" s="112" t="s">
        <v>338</v>
      </c>
      <c r="G56" s="111" t="s">
        <v>438</v>
      </c>
      <c r="H56" s="112" t="s">
        <v>340</v>
      </c>
      <c r="I56" s="112" t="s">
        <v>316</v>
      </c>
      <c r="J56" s="111" t="s">
        <v>439</v>
      </c>
    </row>
    <row r="57" customHeight="1" spans="1:10">
      <c r="A57" s="25"/>
      <c r="B57" s="25"/>
      <c r="C57" s="111" t="s">
        <v>342</v>
      </c>
      <c r="D57" s="111" t="s">
        <v>343</v>
      </c>
      <c r="E57" s="111" t="s">
        <v>440</v>
      </c>
      <c r="F57" s="112" t="s">
        <v>332</v>
      </c>
      <c r="G57" s="111" t="s">
        <v>383</v>
      </c>
      <c r="H57" s="112" t="s">
        <v>346</v>
      </c>
      <c r="I57" s="112" t="s">
        <v>347</v>
      </c>
      <c r="J57" s="111" t="s">
        <v>441</v>
      </c>
    </row>
    <row r="58" customHeight="1" spans="1:10">
      <c r="A58" s="25"/>
      <c r="B58" s="25"/>
      <c r="C58" s="111" t="s">
        <v>349</v>
      </c>
      <c r="D58" s="111" t="s">
        <v>350</v>
      </c>
      <c r="E58" s="111" t="s">
        <v>350</v>
      </c>
      <c r="F58" s="112" t="s">
        <v>313</v>
      </c>
      <c r="G58" s="111" t="s">
        <v>389</v>
      </c>
      <c r="H58" s="112" t="s">
        <v>334</v>
      </c>
      <c r="I58" s="112" t="s">
        <v>316</v>
      </c>
      <c r="J58" s="111" t="s">
        <v>442</v>
      </c>
    </row>
    <row r="59" customHeight="1" spans="1:10">
      <c r="A59" s="108" t="str">
        <f>"   "&amp;"综合行政执法局行政执法车辆运转经费"</f>
        <v>   综合行政执法局行政执法车辆运转经费</v>
      </c>
      <c r="B59" s="110" t="s">
        <v>443</v>
      </c>
      <c r="C59" s="25"/>
      <c r="D59" s="25"/>
      <c r="E59" s="25"/>
      <c r="F59" s="25"/>
      <c r="G59" s="25"/>
      <c r="H59" s="25"/>
      <c r="I59" s="25"/>
      <c r="J59" s="25"/>
    </row>
    <row r="60" customHeight="1" spans="1:10">
      <c r="A60" s="25"/>
      <c r="B60" s="25"/>
      <c r="C60" s="111" t="s">
        <v>310</v>
      </c>
      <c r="D60" s="111" t="s">
        <v>311</v>
      </c>
      <c r="E60" s="111" t="s">
        <v>444</v>
      </c>
      <c r="F60" s="112" t="s">
        <v>313</v>
      </c>
      <c r="G60" s="111" t="s">
        <v>359</v>
      </c>
      <c r="H60" s="112" t="s">
        <v>356</v>
      </c>
      <c r="I60" s="112" t="s">
        <v>316</v>
      </c>
      <c r="J60" s="111" t="s">
        <v>445</v>
      </c>
    </row>
    <row r="61" customHeight="1" spans="1:10">
      <c r="A61" s="25"/>
      <c r="B61" s="25"/>
      <c r="C61" s="111" t="s">
        <v>310</v>
      </c>
      <c r="D61" s="111" t="s">
        <v>311</v>
      </c>
      <c r="E61" s="111" t="s">
        <v>446</v>
      </c>
      <c r="F61" s="112" t="s">
        <v>338</v>
      </c>
      <c r="G61" s="111" t="s">
        <v>447</v>
      </c>
      <c r="H61" s="112" t="s">
        <v>423</v>
      </c>
      <c r="I61" s="112" t="s">
        <v>316</v>
      </c>
      <c r="J61" s="111" t="s">
        <v>448</v>
      </c>
    </row>
    <row r="62" customHeight="1" spans="1:10">
      <c r="A62" s="25"/>
      <c r="B62" s="25"/>
      <c r="C62" s="111" t="s">
        <v>310</v>
      </c>
      <c r="D62" s="111" t="s">
        <v>311</v>
      </c>
      <c r="E62" s="111" t="s">
        <v>449</v>
      </c>
      <c r="F62" s="112" t="s">
        <v>338</v>
      </c>
      <c r="G62" s="111" t="s">
        <v>156</v>
      </c>
      <c r="H62" s="112" t="s">
        <v>450</v>
      </c>
      <c r="I62" s="112" t="s">
        <v>316</v>
      </c>
      <c r="J62" s="111" t="s">
        <v>451</v>
      </c>
    </row>
    <row r="63" customHeight="1" spans="1:10">
      <c r="A63" s="25"/>
      <c r="B63" s="25"/>
      <c r="C63" s="111" t="s">
        <v>310</v>
      </c>
      <c r="D63" s="111" t="s">
        <v>311</v>
      </c>
      <c r="E63" s="111" t="s">
        <v>452</v>
      </c>
      <c r="F63" s="112" t="s">
        <v>338</v>
      </c>
      <c r="G63" s="111" t="s">
        <v>447</v>
      </c>
      <c r="H63" s="112" t="s">
        <v>450</v>
      </c>
      <c r="I63" s="112" t="s">
        <v>316</v>
      </c>
      <c r="J63" s="111" t="s">
        <v>452</v>
      </c>
    </row>
    <row r="64" customHeight="1" spans="1:10">
      <c r="A64" s="25"/>
      <c r="B64" s="25"/>
      <c r="C64" s="111" t="s">
        <v>310</v>
      </c>
      <c r="D64" s="111" t="s">
        <v>311</v>
      </c>
      <c r="E64" s="111" t="s">
        <v>453</v>
      </c>
      <c r="F64" s="112" t="s">
        <v>332</v>
      </c>
      <c r="G64" s="111" t="s">
        <v>447</v>
      </c>
      <c r="H64" s="112" t="s">
        <v>454</v>
      </c>
      <c r="I64" s="112" t="s">
        <v>316</v>
      </c>
      <c r="J64" s="111" t="s">
        <v>455</v>
      </c>
    </row>
    <row r="65" customHeight="1" spans="1:10">
      <c r="A65" s="25"/>
      <c r="B65" s="25"/>
      <c r="C65" s="111" t="s">
        <v>310</v>
      </c>
      <c r="D65" s="111" t="s">
        <v>325</v>
      </c>
      <c r="E65" s="111" t="s">
        <v>456</v>
      </c>
      <c r="F65" s="112" t="s">
        <v>313</v>
      </c>
      <c r="G65" s="111" t="s">
        <v>457</v>
      </c>
      <c r="H65" s="112" t="s">
        <v>334</v>
      </c>
      <c r="I65" s="112" t="s">
        <v>316</v>
      </c>
      <c r="J65" s="111" t="s">
        <v>458</v>
      </c>
    </row>
    <row r="66" customHeight="1" spans="1:10">
      <c r="A66" s="25"/>
      <c r="B66" s="25"/>
      <c r="C66" s="111" t="s">
        <v>310</v>
      </c>
      <c r="D66" s="111" t="s">
        <v>330</v>
      </c>
      <c r="E66" s="111" t="s">
        <v>459</v>
      </c>
      <c r="F66" s="112" t="s">
        <v>313</v>
      </c>
      <c r="G66" s="111" t="s">
        <v>460</v>
      </c>
      <c r="H66" s="112" t="s">
        <v>334</v>
      </c>
      <c r="I66" s="112" t="s">
        <v>316</v>
      </c>
      <c r="J66" s="111" t="s">
        <v>461</v>
      </c>
    </row>
    <row r="67" customHeight="1" spans="1:10">
      <c r="A67" s="25"/>
      <c r="B67" s="25"/>
      <c r="C67" s="111" t="s">
        <v>310</v>
      </c>
      <c r="D67" s="111" t="s">
        <v>336</v>
      </c>
      <c r="E67" s="111" t="s">
        <v>337</v>
      </c>
      <c r="F67" s="112" t="s">
        <v>338</v>
      </c>
      <c r="G67" s="111" t="s">
        <v>462</v>
      </c>
      <c r="H67" s="112" t="s">
        <v>340</v>
      </c>
      <c r="I67" s="112" t="s">
        <v>316</v>
      </c>
      <c r="J67" s="111" t="s">
        <v>463</v>
      </c>
    </row>
    <row r="68" customHeight="1" spans="1:10">
      <c r="A68" s="25"/>
      <c r="B68" s="25"/>
      <c r="C68" s="111" t="s">
        <v>342</v>
      </c>
      <c r="D68" s="111" t="s">
        <v>464</v>
      </c>
      <c r="E68" s="111" t="s">
        <v>465</v>
      </c>
      <c r="F68" s="112" t="s">
        <v>332</v>
      </c>
      <c r="G68" s="111" t="s">
        <v>466</v>
      </c>
      <c r="H68" s="112" t="s">
        <v>328</v>
      </c>
      <c r="I68" s="112" t="s">
        <v>316</v>
      </c>
      <c r="J68" s="111" t="s">
        <v>467</v>
      </c>
    </row>
    <row r="69" customHeight="1" spans="1:10">
      <c r="A69" s="25"/>
      <c r="B69" s="25"/>
      <c r="C69" s="111" t="s">
        <v>342</v>
      </c>
      <c r="D69" s="111" t="s">
        <v>464</v>
      </c>
      <c r="E69" s="111" t="s">
        <v>468</v>
      </c>
      <c r="F69" s="112" t="s">
        <v>332</v>
      </c>
      <c r="G69" s="111" t="s">
        <v>466</v>
      </c>
      <c r="H69" s="112" t="s">
        <v>328</v>
      </c>
      <c r="I69" s="112" t="s">
        <v>316</v>
      </c>
      <c r="J69" s="111" t="s">
        <v>469</v>
      </c>
    </row>
    <row r="70" customHeight="1" spans="1:10">
      <c r="A70" s="25"/>
      <c r="B70" s="25"/>
      <c r="C70" s="111" t="s">
        <v>342</v>
      </c>
      <c r="D70" s="111" t="s">
        <v>464</v>
      </c>
      <c r="E70" s="111" t="s">
        <v>470</v>
      </c>
      <c r="F70" s="112" t="s">
        <v>332</v>
      </c>
      <c r="G70" s="111" t="s">
        <v>466</v>
      </c>
      <c r="H70" s="112" t="s">
        <v>328</v>
      </c>
      <c r="I70" s="112" t="s">
        <v>316</v>
      </c>
      <c r="J70" s="111" t="s">
        <v>471</v>
      </c>
    </row>
    <row r="71" customHeight="1" spans="1:10">
      <c r="A71" s="25"/>
      <c r="B71" s="25"/>
      <c r="C71" s="111" t="s">
        <v>342</v>
      </c>
      <c r="D71" s="111" t="s">
        <v>464</v>
      </c>
      <c r="E71" s="111" t="s">
        <v>472</v>
      </c>
      <c r="F71" s="112" t="s">
        <v>332</v>
      </c>
      <c r="G71" s="111" t="s">
        <v>466</v>
      </c>
      <c r="H71" s="112" t="s">
        <v>328</v>
      </c>
      <c r="I71" s="112" t="s">
        <v>316</v>
      </c>
      <c r="J71" s="111" t="s">
        <v>473</v>
      </c>
    </row>
    <row r="72" customHeight="1" spans="1:10">
      <c r="A72" s="25"/>
      <c r="B72" s="25"/>
      <c r="C72" s="111" t="s">
        <v>349</v>
      </c>
      <c r="D72" s="111" t="s">
        <v>350</v>
      </c>
      <c r="E72" s="111" t="s">
        <v>474</v>
      </c>
      <c r="F72" s="112" t="s">
        <v>313</v>
      </c>
      <c r="G72" s="111" t="s">
        <v>389</v>
      </c>
      <c r="H72" s="112" t="s">
        <v>334</v>
      </c>
      <c r="I72" s="112" t="s">
        <v>316</v>
      </c>
      <c r="J72" s="111" t="s">
        <v>352</v>
      </c>
    </row>
    <row r="73" customHeight="1" spans="1:10">
      <c r="A73" s="108" t="str">
        <f>"   "&amp;"城市管理宣传经费"</f>
        <v>   城市管理宣传经费</v>
      </c>
      <c r="B73" s="110" t="s">
        <v>475</v>
      </c>
      <c r="C73" s="25"/>
      <c r="D73" s="25"/>
      <c r="E73" s="25"/>
      <c r="F73" s="25"/>
      <c r="G73" s="25"/>
      <c r="H73" s="25"/>
      <c r="I73" s="25"/>
      <c r="J73" s="25"/>
    </row>
    <row r="74" customHeight="1" spans="1:10">
      <c r="A74" s="25"/>
      <c r="B74" s="25"/>
      <c r="C74" s="111" t="s">
        <v>310</v>
      </c>
      <c r="D74" s="111" t="s">
        <v>311</v>
      </c>
      <c r="E74" s="111" t="s">
        <v>476</v>
      </c>
      <c r="F74" s="112" t="s">
        <v>332</v>
      </c>
      <c r="G74" s="111" t="s">
        <v>426</v>
      </c>
      <c r="H74" s="112" t="s">
        <v>477</v>
      </c>
      <c r="I74" s="112" t="s">
        <v>316</v>
      </c>
      <c r="J74" s="111" t="s">
        <v>478</v>
      </c>
    </row>
    <row r="75" customHeight="1" spans="1:10">
      <c r="A75" s="25"/>
      <c r="B75" s="25"/>
      <c r="C75" s="111" t="s">
        <v>310</v>
      </c>
      <c r="D75" s="111" t="s">
        <v>311</v>
      </c>
      <c r="E75" s="111" t="s">
        <v>479</v>
      </c>
      <c r="F75" s="112" t="s">
        <v>332</v>
      </c>
      <c r="G75" s="111" t="s">
        <v>466</v>
      </c>
      <c r="H75" s="112" t="s">
        <v>477</v>
      </c>
      <c r="I75" s="112" t="s">
        <v>316</v>
      </c>
      <c r="J75" s="111" t="s">
        <v>480</v>
      </c>
    </row>
    <row r="76" customHeight="1" spans="1:10">
      <c r="A76" s="25"/>
      <c r="B76" s="25"/>
      <c r="C76" s="111" t="s">
        <v>310</v>
      </c>
      <c r="D76" s="111" t="s">
        <v>311</v>
      </c>
      <c r="E76" s="111" t="s">
        <v>481</v>
      </c>
      <c r="F76" s="112" t="s">
        <v>332</v>
      </c>
      <c r="G76" s="111" t="s">
        <v>482</v>
      </c>
      <c r="H76" s="112" t="s">
        <v>477</v>
      </c>
      <c r="I76" s="112" t="s">
        <v>316</v>
      </c>
      <c r="J76" s="111" t="s">
        <v>483</v>
      </c>
    </row>
    <row r="77" customHeight="1" spans="1:10">
      <c r="A77" s="25"/>
      <c r="B77" s="25"/>
      <c r="C77" s="111" t="s">
        <v>310</v>
      </c>
      <c r="D77" s="111" t="s">
        <v>325</v>
      </c>
      <c r="E77" s="111" t="s">
        <v>484</v>
      </c>
      <c r="F77" s="112" t="s">
        <v>313</v>
      </c>
      <c r="G77" s="111" t="s">
        <v>482</v>
      </c>
      <c r="H77" s="112" t="s">
        <v>477</v>
      </c>
      <c r="I77" s="112" t="s">
        <v>316</v>
      </c>
      <c r="J77" s="111" t="s">
        <v>485</v>
      </c>
    </row>
    <row r="78" customHeight="1" spans="1:10">
      <c r="A78" s="25"/>
      <c r="B78" s="25"/>
      <c r="C78" s="111" t="s">
        <v>310</v>
      </c>
      <c r="D78" s="111" t="s">
        <v>330</v>
      </c>
      <c r="E78" s="111" t="s">
        <v>486</v>
      </c>
      <c r="F78" s="112" t="s">
        <v>313</v>
      </c>
      <c r="G78" s="111" t="s">
        <v>434</v>
      </c>
      <c r="H78" s="112" t="s">
        <v>334</v>
      </c>
      <c r="I78" s="112" t="s">
        <v>316</v>
      </c>
      <c r="J78" s="111" t="s">
        <v>487</v>
      </c>
    </row>
    <row r="79" customHeight="1" spans="1:10">
      <c r="A79" s="25"/>
      <c r="B79" s="25"/>
      <c r="C79" s="111" t="s">
        <v>310</v>
      </c>
      <c r="D79" s="111" t="s">
        <v>330</v>
      </c>
      <c r="E79" s="111" t="s">
        <v>488</v>
      </c>
      <c r="F79" s="112" t="s">
        <v>313</v>
      </c>
      <c r="G79" s="111" t="s">
        <v>434</v>
      </c>
      <c r="H79" s="112" t="s">
        <v>334</v>
      </c>
      <c r="I79" s="112" t="s">
        <v>316</v>
      </c>
      <c r="J79" s="111" t="s">
        <v>489</v>
      </c>
    </row>
    <row r="80" customHeight="1" spans="1:10">
      <c r="A80" s="25"/>
      <c r="B80" s="25"/>
      <c r="C80" s="111" t="s">
        <v>310</v>
      </c>
      <c r="D80" s="111" t="s">
        <v>330</v>
      </c>
      <c r="E80" s="111" t="s">
        <v>490</v>
      </c>
      <c r="F80" s="112" t="s">
        <v>313</v>
      </c>
      <c r="G80" s="111" t="s">
        <v>434</v>
      </c>
      <c r="H80" s="112" t="s">
        <v>334</v>
      </c>
      <c r="I80" s="112" t="s">
        <v>316</v>
      </c>
      <c r="J80" s="111" t="s">
        <v>491</v>
      </c>
    </row>
    <row r="81" customHeight="1" spans="1:10">
      <c r="A81" s="25"/>
      <c r="B81" s="25"/>
      <c r="C81" s="111" t="s">
        <v>310</v>
      </c>
      <c r="D81" s="111" t="s">
        <v>336</v>
      </c>
      <c r="E81" s="111" t="s">
        <v>337</v>
      </c>
      <c r="F81" s="112" t="s">
        <v>338</v>
      </c>
      <c r="G81" s="111" t="s">
        <v>438</v>
      </c>
      <c r="H81" s="112" t="s">
        <v>340</v>
      </c>
      <c r="I81" s="112" t="s">
        <v>316</v>
      </c>
      <c r="J81" s="111" t="s">
        <v>492</v>
      </c>
    </row>
    <row r="82" customHeight="1" spans="1:10">
      <c r="A82" s="25"/>
      <c r="B82" s="25"/>
      <c r="C82" s="111" t="s">
        <v>342</v>
      </c>
      <c r="D82" s="111" t="s">
        <v>343</v>
      </c>
      <c r="E82" s="111" t="s">
        <v>493</v>
      </c>
      <c r="F82" s="112" t="s">
        <v>313</v>
      </c>
      <c r="G82" s="111" t="s">
        <v>375</v>
      </c>
      <c r="H82" s="112" t="s">
        <v>334</v>
      </c>
      <c r="I82" s="112" t="s">
        <v>316</v>
      </c>
      <c r="J82" s="111" t="s">
        <v>494</v>
      </c>
    </row>
    <row r="83" customHeight="1" spans="1:10">
      <c r="A83" s="25"/>
      <c r="B83" s="25"/>
      <c r="C83" s="111" t="s">
        <v>342</v>
      </c>
      <c r="D83" s="111" t="s">
        <v>343</v>
      </c>
      <c r="E83" s="111" t="s">
        <v>495</v>
      </c>
      <c r="F83" s="112" t="s">
        <v>313</v>
      </c>
      <c r="G83" s="111" t="s">
        <v>319</v>
      </c>
      <c r="H83" s="112" t="s">
        <v>320</v>
      </c>
      <c r="I83" s="112" t="s">
        <v>316</v>
      </c>
      <c r="J83" s="111" t="s">
        <v>496</v>
      </c>
    </row>
    <row r="84" customHeight="1" spans="1:10">
      <c r="A84" s="25"/>
      <c r="B84" s="25"/>
      <c r="C84" s="111" t="s">
        <v>349</v>
      </c>
      <c r="D84" s="111" t="s">
        <v>350</v>
      </c>
      <c r="E84" s="111" t="s">
        <v>350</v>
      </c>
      <c r="F84" s="112" t="s">
        <v>313</v>
      </c>
      <c r="G84" s="111" t="s">
        <v>389</v>
      </c>
      <c r="H84" s="112" t="s">
        <v>334</v>
      </c>
      <c r="I84" s="112" t="s">
        <v>316</v>
      </c>
      <c r="J84" s="111" t="s">
        <v>497</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范增涛</cp:lastModifiedBy>
  <dcterms:created xsi:type="dcterms:W3CDTF">2025-01-21T02:50:00Z</dcterms:created>
  <dcterms:modified xsi:type="dcterms:W3CDTF">2025-03-12T08:03:58Z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2052-12.1.0.17133</vt:lpwstr>
  </property>
</Properties>
</file>