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27" firstSheet="9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<sst xmlns="http://schemas.openxmlformats.org/spreadsheetml/2006/main" count="1309" uniqueCount="479">
  <si>
    <t>预算01-1表</t>
  </si>
  <si>
    <t>2025年财务收支预算总表部门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</si>
  <si>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</si>
  <si>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</si>
  <si>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</si>
  <si>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</si>
  <si>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</si>
  <si>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</si>
  <si>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</si>
  <si>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</si>
  <si>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</si>
  <si>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</si>
  <si>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</si>
  <si>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/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</si>
  <si>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</si>
  <si>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</si>
  <si>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</si>
  <si>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</si>
  <si>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</si>
  <si>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</si>
  <si>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</si>
  <si>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</si>
  <si>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</si>
  <si>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</si>
  <si>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</si>
  <si>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</si>
  <si>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</si>
  <si>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</si>
  <si>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</si>
  <si>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</si>
  <si>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</si>
  <si>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</si>
  <si>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</si>
  <si>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</si>
  <si>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</si>
  <si>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</si>
  <si>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</si>
  <si>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</si>
  <si>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</si>
  <si>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</si>
  <si>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</si>
  <si>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</si>
  <si>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</si>
  <si>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</si>
  <si>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</si>
  <si>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</si>
  <si>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</si>
  <si>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</si>
  <si>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</si>
  <si>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</si>
  <si>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</si>
  <si>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</si>
  <si>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</si>
  <si>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</si>
  <si>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</si>
  <si>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</si>
  <si>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</si>
  <si>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</si>
  <si>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</si>
  <si>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</si>
  <si>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</si>
  <si>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</si>
  <si>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</si>
  <si>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</si>
  <si>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</si>
  <si>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199</t>
  </si>
  <si>
    <t>香格里拉市人民代表大会常务委员会办公室</t>
  </si>
  <si>
    <t>199001</t>
  </si>
  <si>
    <t>预算01-3表</t>
  </si>
  <si>
    <t>2025年部门支出预算表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</si>
  <si>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</si>
  <si>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</si>
  <si>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</si>
  <si>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</si>
  <si>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</si>
  <si>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</si>
  <si>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</si>
  <si>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</si>
  <si>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</si>
  <si>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</si>
  <si>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</si>
  <si>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</si>
  <si>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</si>
  <si>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>人大事务</t>
  </si>
  <si>
    <t>2010101</t>
  </si>
  <si>
    <t>行政运行</t>
  </si>
  <si>
    <t>2010102</t>
  </si>
  <si>
    <t>一般行政管理事务</t>
  </si>
  <si>
    <t>2010104</t>
  </si>
  <si>
    <t>人大会议</t>
  </si>
  <si>
    <t>2010108</t>
  </si>
  <si>
    <t>代表工作</t>
  </si>
  <si>
    <t>2010199</t>
  </si>
  <si>
    <t>其他人大事务支出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</si>
  <si>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</si>
  <si>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</si>
  <si>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</si>
  <si>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</si>
  <si>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</si>
  <si>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</si>
  <si>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</si>
  <si>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</si>
  <si>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</si>
  <si>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</si>
  <si>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</si>
  <si>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</si>
  <si>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</si>
  <si>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</si>
  <si>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</si>
  <si>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</si>
  <si>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</si>
  <si>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</si>
  <si>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</si>
  <si>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</si>
  <si>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</si>
  <si>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</si>
  <si>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</si>
  <si>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</si>
  <si>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</si>
  <si>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</si>
  <si>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</si>
  <si>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</si>
  <si>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</si>
  <si>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</si>
  <si>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</si>
  <si>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</si>
  <si>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</si>
  <si>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</si>
  <si>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</si>
  <si>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</si>
  <si>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</si>
  <si>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</si>
  <si>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</si>
  <si>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</si>
  <si>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</si>
  <si>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</si>
  <si>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</si>
  <si>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</si>
  <si>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</si>
  <si>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</si>
  <si>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</si>
  <si>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</si>
  <si>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</si>
  <si>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0201</t>
  </si>
  <si>
    <t>02010001</t>
  </si>
  <si>
    <t>020100010001</t>
  </si>
  <si>
    <t>020100010002</t>
  </si>
  <si>
    <t>020100010004</t>
  </si>
  <si>
    <t>020100010008</t>
  </si>
  <si>
    <t>020100010099</t>
  </si>
  <si>
    <t>0208</t>
  </si>
  <si>
    <t>02080005</t>
  </si>
  <si>
    <t>020800050005</t>
  </si>
  <si>
    <t>020800050099</t>
  </si>
  <si>
    <t>02080008</t>
  </si>
  <si>
    <t>020800080001</t>
  </si>
  <si>
    <t>0210</t>
  </si>
  <si>
    <t>02100011</t>
  </si>
  <si>
    <t>021000110001</t>
  </si>
  <si>
    <t>021000110003</t>
  </si>
  <si>
    <t>021000110099</t>
  </si>
  <si>
    <t>0221</t>
  </si>
  <si>
    <t>02210002</t>
  </si>
  <si>
    <t>022100020001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</si>
  <si>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</si>
  <si>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</si>
  <si>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</si>
  <si>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</si>
  <si>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</si>
  <si>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</si>
  <si>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</si>
  <si>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</si>
  <si>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</si>
  <si>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</si>
  <si>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</si>
  <si>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"=""单位名称：""&amp;Fx_First(""Parameter"",""@单位名称"")"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</si>
  <si>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</si>
  <si>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</si>
  <si>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</si>
  <si>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</si>
  <si>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</si>
  <si>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</si>
  <si>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</si>
  <si>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</si>
  <si>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</si>
  <si>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</si>
  <si>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</si>
  <si>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</si>
  <si>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</si>
  <si>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</si>
  <si>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</si>
  <si>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</t>
  </si>
  <si>
    <t>已预拨</t>
  </si>
  <si>
    <t>"事业单位</t>
  </si>
  <si>
    <t>20</t>
  </si>
  <si>
    <t>21</t>
  </si>
  <si>
    <t>22</t>
  </si>
  <si>
    <t>23</t>
  </si>
  <si>
    <t>533421210000000020749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</si>
  <si>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</si>
  <si>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</si>
  <si>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</si>
  <si>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</si>
  <si>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</si>
  <si>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</si>
  <si>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</si>
  <si>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533421231100001482205</t>
  </si>
  <si>
    <t>公务员基础绩效奖</t>
  </si>
  <si>
    <t>533421210000000017484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</si>
  <si>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</si>
  <si>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</si>
  <si>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</si>
  <si>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</si>
  <si>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</si>
  <si>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</si>
  <si>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</si>
  <si>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</si>
  <si>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</si>
  <si>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</si>
  <si>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</si>
  <si>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533421210000000017485</t>
  </si>
  <si>
    <t>30113</t>
  </si>
  <si>
    <t>533421251100003594200</t>
  </si>
  <si>
    <t>市直机关党支部党建工作经费</t>
  </si>
  <si>
    <t>30201</t>
  </si>
  <si>
    <t>办公费</t>
  </si>
  <si>
    <t>533421210000000017493</t>
  </si>
  <si>
    <t>办公经费</t>
  </si>
  <si>
    <t>30206</t>
  </si>
  <si>
    <t>电费</t>
  </si>
  <si>
    <t>30205</t>
  </si>
  <si>
    <t>水费</t>
  </si>
  <si>
    <t>30207</t>
  </si>
  <si>
    <t>邮电费</t>
  </si>
  <si>
    <t>533421241100002182158</t>
  </si>
  <si>
    <t>30217</t>
  </si>
  <si>
    <t>533421251100003594197</t>
  </si>
  <si>
    <t>公车购置及运维费</t>
  </si>
  <si>
    <t>30231</t>
  </si>
  <si>
    <t>公务用车运行维护费</t>
  </si>
  <si>
    <t>533421221100000281404</t>
  </si>
  <si>
    <t>工会经费</t>
  </si>
  <si>
    <t>30228</t>
  </si>
  <si>
    <t>533421241100002182150</t>
  </si>
  <si>
    <t>体检费</t>
  </si>
  <si>
    <t>30229</t>
  </si>
  <si>
    <t>福利费</t>
  </si>
  <si>
    <t>533421210000000020750</t>
  </si>
  <si>
    <t>533421221100000281407</t>
  </si>
  <si>
    <t>公务用车租赁费</t>
  </si>
  <si>
    <t>30239</t>
  </si>
  <si>
    <t>其他交通费用</t>
  </si>
  <si>
    <t>533421210000000020752</t>
  </si>
  <si>
    <t>行政公务交通补贴</t>
  </si>
  <si>
    <t>30299</t>
  </si>
  <si>
    <t>其他商品和服务支出</t>
  </si>
  <si>
    <t>533421231100001149325</t>
  </si>
  <si>
    <t>机关事业单位职工遗属生活补助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</si>
  <si>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</si>
  <si>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</si>
  <si>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</si>
  <si>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</si>
  <si>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</si>
  <si>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</si>
  <si>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本年拨款</t>
  </si>
  <si>
    <t>事业单位经营收入</t>
  </si>
  <si>
    <t>其中：本次下达</t>
  </si>
  <si>
    <t>第三届人代会会议经费</t>
  </si>
  <si>
    <t>经常性项目</t>
  </si>
  <si>
    <t>533421241100002186223</t>
  </si>
  <si>
    <t>30215</t>
  </si>
  <si>
    <t>会议费</t>
  </si>
  <si>
    <t>各委室工作经费</t>
  </si>
  <si>
    <t>533421241100002192817</t>
  </si>
  <si>
    <t>30202</t>
  </si>
  <si>
    <t>印刷费</t>
  </si>
  <si>
    <t>30211</t>
  </si>
  <si>
    <t>差旅费</t>
  </si>
  <si>
    <t>30227</t>
  </si>
  <si>
    <t>委托业务费</t>
  </si>
  <si>
    <t>31002</t>
  </si>
  <si>
    <t>办公设备购置</t>
  </si>
  <si>
    <t>30226</t>
  </si>
  <si>
    <t>劳务费</t>
  </si>
  <si>
    <t>农民代表履职补助专项经费</t>
  </si>
  <si>
    <t>533421210000000017512</t>
  </si>
  <si>
    <t>人大代表专题调研视察考察学习经费</t>
  </si>
  <si>
    <t>533421210000000017837</t>
  </si>
  <si>
    <t>30216</t>
  </si>
  <si>
    <t>培训费</t>
  </si>
  <si>
    <t>人民代表大会代表活动经费</t>
  </si>
  <si>
    <t>533421210000000017568</t>
  </si>
  <si>
    <t>预算05-2表</t>
  </si>
  <si>
    <t>2025年项目支出绩效目标表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</si>
  <si>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</si>
  <si>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</si>
  <si>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</si>
  <si>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</si>
  <si>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</si>
  <si>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</si>
  <si>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</si>
  <si>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</si>
  <si>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</si>
  <si>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</si>
  <si>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目标1：年内完成79名农民代表履职补助的发放，发放标准100元/人/月，发放金额94800.00元</t>
  </si>
  <si>
    <t>产出指标</t>
  </si>
  <si>
    <t>数量指标</t>
  </si>
  <si>
    <t>农民代表履职补助人数</t>
  </si>
  <si>
    <t>&gt;=</t>
  </si>
  <si>
    <t>79</t>
  </si>
  <si>
    <t>人数</t>
  </si>
  <si>
    <t>定性指标</t>
  </si>
  <si>
    <t>农民代表每人每月补助</t>
  </si>
  <si>
    <t>=</t>
  </si>
  <si>
    <t>100</t>
  </si>
  <si>
    <t>元/人*月</t>
  </si>
  <si>
    <t>质量指标</t>
  </si>
  <si>
    <t>农民代表履职补助完成率</t>
  </si>
  <si>
    <t>95%</t>
  </si>
  <si>
    <t>%</t>
  </si>
  <si>
    <t>补贴完成数/任务安排数*100%</t>
  </si>
  <si>
    <t>农民代表履职补助覆盖率</t>
  </si>
  <si>
    <t>时效指标</t>
  </si>
  <si>
    <t>及时发放农民代表履职补助率</t>
  </si>
  <si>
    <t>及时完成数/完成总数*100%</t>
  </si>
  <si>
    <t>成本指标</t>
  </si>
  <si>
    <t>经济成本指标</t>
  </si>
  <si>
    <t>94800</t>
  </si>
  <si>
    <t>元</t>
  </si>
  <si>
    <t>发放农民代表履职补助经费为9.48万元</t>
  </si>
  <si>
    <t>效益指标</t>
  </si>
  <si>
    <t>社会效益</t>
  </si>
  <si>
    <t>农民代表享受履职补助率</t>
  </si>
  <si>
    <t>满意度指标</t>
  </si>
  <si>
    <t>服务对象满意度指标</t>
  </si>
  <si>
    <t>农民代表满意度</t>
  </si>
  <si>
    <t>受益人员满意度</t>
  </si>
  <si>
    <t xml:space="preserve"> 提高履职能力，切实加强自身建设，加强思想政治和业务学习，深入学习宣传贯彻中央、省、州、市重要会议精神，坚定维护党中央权威和集中统一领导，进一步增强依法履职本领。年内完成全市人大工作调研和组织全乡、市级部分人大代表赴外考察学习，提高代表履职能力外出培训至少1次，人数45人以上，周边相互学习等</t>
  </si>
  <si>
    <t>开展全市调研学习次数</t>
  </si>
  <si>
    <t>1.00</t>
  </si>
  <si>
    <t>次（期）</t>
  </si>
  <si>
    <t>开展全市调研工作人次</t>
  </si>
  <si>
    <t>50</t>
  </si>
  <si>
    <t>人次</t>
  </si>
  <si>
    <t>组织外出培训人员数量</t>
  </si>
  <si>
    <t>45</t>
  </si>
  <si>
    <t>开展外出培训人员数量</t>
  </si>
  <si>
    <t>开展外出培训学习完成率</t>
  </si>
  <si>
    <t>95</t>
  </si>
  <si>
    <t>市人大代表调研视察完成率</t>
  </si>
  <si>
    <t>市人大代表调研视察覆盖率</t>
  </si>
  <si>
    <t>全年市人大外出学习培训完成及时率</t>
  </si>
  <si>
    <t>市人人大代表调研视察及时率</t>
  </si>
  <si>
    <t>&lt;=</t>
  </si>
  <si>
    <t>500000</t>
  </si>
  <si>
    <t>人大代表专题视察考察学习经费45万元</t>
  </si>
  <si>
    <t>社会效益指标</t>
  </si>
  <si>
    <t>充分完成市人大代表履职能力提升和监督工作等及时性</t>
  </si>
  <si>
    <t>及时</t>
  </si>
  <si>
    <t>是/否</t>
  </si>
  <si>
    <t>定量指标</t>
  </si>
  <si>
    <t>人大代表培训满意度</t>
  </si>
  <si>
    <t>按照法定，每年召开1次人代会，及时完成174名代表、40名法定列席人员、121名决定列席人员、25名特邀人员和30名工作人员的人代会会议经费核拨和发放工作，使人代会议能够顺利召开，完成法定议程。并对当年预算草案进行审理。</t>
  </si>
  <si>
    <t>召开三届四次人代会</t>
  </si>
  <si>
    <t>次</t>
  </si>
  <si>
    <t>参加人代会人数</t>
  </si>
  <si>
    <t>180</t>
  </si>
  <si>
    <t>人</t>
  </si>
  <si>
    <t>会议天数</t>
  </si>
  <si>
    <t>天</t>
  </si>
  <si>
    <t>农民代表误工、误餐补助</t>
  </si>
  <si>
    <t>元/人/天</t>
  </si>
  <si>
    <t>发放农民代表误工费</t>
  </si>
  <si>
    <t>人代会会议经费完成率</t>
  </si>
  <si>
    <t>人代会会议经费覆盖率</t>
  </si>
  <si>
    <t>人代会会议工作完成及时率</t>
  </si>
  <si>
    <t>400000</t>
  </si>
  <si>
    <t>三届四次人代会会议经费40万元</t>
  </si>
  <si>
    <t>人代会完成全市预算草案决议及重大项目决议</t>
  </si>
  <si>
    <t>份</t>
  </si>
  <si>
    <t>人代会完成全市预算草案决议</t>
  </si>
  <si>
    <t>参会人员和社会群众满意度</t>
  </si>
  <si>
    <t>在2025年年内完成174名市级人大代表提升履职能力工作，发放标准为市级人大代表每人每年2000元，计348000元，使此项工作的及时率和完成率达到95%以上，尊重和维护代表的法定权利，为代表依法执行职务提供保障。</t>
  </si>
  <si>
    <t>市级人大代表活动经费补助人数</t>
  </si>
  <si>
    <t>174</t>
  </si>
  <si>
    <t>市级人大代表补助标准</t>
  </si>
  <si>
    <t>2000</t>
  </si>
  <si>
    <t>元/人年</t>
  </si>
  <si>
    <t>市级人大代表活动经费补助完成率</t>
  </si>
  <si>
    <t>市级人大代表活动经费补助覆盖率</t>
  </si>
  <si>
    <t>市级人大代表活动经费补助完成及时率</t>
  </si>
  <si>
    <t>348000</t>
  </si>
  <si>
    <t>市级人大代表活动经费34.8万元</t>
  </si>
  <si>
    <t>提高人大代表履职能力</t>
  </si>
  <si>
    <t>年</t>
  </si>
  <si>
    <t>市级人大代表满意度</t>
  </si>
  <si>
    <t>认真完成2025年市委、市政府下达的各项工作。认真完成人大年初制定各项工作，宪法宣传、林河长制督查，重点工作督查、执法检查、报刊征订、积分超市等资金使用情况</t>
  </si>
  <si>
    <t>签订法律顾问合同</t>
  </si>
  <si>
    <t>重点工作督查</t>
  </si>
  <si>
    <t>工作委员会和办事机构工作完成率</t>
  </si>
  <si>
    <t>各委室工作经费完成率</t>
  </si>
  <si>
    <t>各委室工作经费使用情况</t>
  </si>
  <si>
    <t>各委室工作经费覆盖率</t>
  </si>
  <si>
    <t>专门委员会活动工作完成及时率</t>
  </si>
  <si>
    <t>各委室工作经费40万元</t>
  </si>
  <si>
    <t>履行委室职责，完成各项工作完成情况</t>
  </si>
  <si>
    <t>各委室工作完成率</t>
  </si>
  <si>
    <t>工作成效，社会满意度</t>
  </si>
  <si>
    <t>预算06表</t>
  </si>
  <si>
    <t>2025年政府性基金预算支出预算表</t>
  </si>
  <si>
    <t>政府性基金预算支出预算表</t>
  </si>
  <si>
    <t>单位名称：香格里拉市人民代表大会常务委员会办公室</t>
  </si>
  <si>
    <t>政府性基金预算支出</t>
  </si>
  <si>
    <t>预算07表</t>
  </si>
  <si>
    <t>2025年部门政府采购预算表</t>
  </si>
  <si>
    <t>预算项目</t>
  </si>
  <si>
    <t>采购项目</t>
  </si>
  <si>
    <t>采购品目</t>
  </si>
  <si>
    <t>计量</t>
  </si>
  <si>
    <t>数量</t>
  </si>
  <si>
    <t>面向中小企业预留资金</t>
  </si>
  <si>
    <t>政府性基金</t>
  </si>
  <si>
    <t>国有资本经营收益</t>
  </si>
  <si>
    <t>财政专户管理的收入</t>
  </si>
  <si>
    <t>车辆维修及保养费</t>
  </si>
  <si>
    <t>车辆维修和保养服务</t>
  </si>
  <si>
    <t>办公家具购买</t>
  </si>
  <si>
    <t>办公桌</t>
  </si>
  <si>
    <t>张</t>
  </si>
  <si>
    <t>车辆燃油服务费</t>
  </si>
  <si>
    <t>车辆加油、添加燃料服务</t>
  </si>
  <si>
    <t>复印纸采购</t>
  </si>
  <si>
    <t>复印纸</t>
  </si>
  <si>
    <t>件</t>
  </si>
  <si>
    <t>车辆维修保养费</t>
  </si>
  <si>
    <t>台式计算机</t>
  </si>
  <si>
    <t>预算08表</t>
  </si>
  <si>
    <t>2025年部门政府购买服务预算表</t>
  </si>
  <si>
    <t>政府购买服务项目</t>
  </si>
  <si>
    <t>政府购买服务目录</t>
  </si>
  <si>
    <t>基金"</t>
  </si>
  <si>
    <t>单位自筹</t>
  </si>
  <si>
    <t>车辆燃油服务</t>
  </si>
  <si>
    <r>
      <rPr>
        <sz val="13.5"/>
        <rFont val="normal"/>
        <charset val="134"/>
      </rPr>
      <t xml:space="preserve">B1101 </t>
    </r>
    <r>
      <rPr>
        <sz val="13.5"/>
        <rFont val="宋体"/>
        <charset val="134"/>
      </rPr>
      <t>维修保养服务</t>
    </r>
  </si>
  <si>
    <t>车辆维修及保养</t>
  </si>
  <si>
    <t>法律顾问</t>
  </si>
  <si>
    <r>
      <rPr>
        <sz val="13.5"/>
        <rFont val="normal"/>
        <charset val="134"/>
      </rPr>
      <t xml:space="preserve">B0101 </t>
    </r>
    <r>
      <rPr>
        <sz val="13.5"/>
        <rFont val="宋体"/>
        <charset val="134"/>
      </rPr>
      <t>法律顾问服务</t>
    </r>
  </si>
  <si>
    <t>预算09-1表</t>
  </si>
  <si>
    <t>2025年州对下转移支付预算表</t>
  </si>
  <si>
    <t>单位名称（项目）</t>
  </si>
  <si>
    <t>地区</t>
  </si>
  <si>
    <t>香格里拉市经济开发区</t>
  </si>
  <si>
    <t>香格里拉市</t>
  </si>
  <si>
    <t>维西县</t>
  </si>
  <si>
    <t>德钦县</t>
  </si>
  <si>
    <t>预算09-2表</t>
  </si>
  <si>
    <t>2025年州对下转移支付绩效目标表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</si>
  <si>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</si>
  <si>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</si>
  <si>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</si>
  <si>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</si>
  <si>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</si>
  <si>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</si>
  <si>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</si>
  <si>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</si>
  <si>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</si>
  <si>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</si>
  <si>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2025年中央转移支付补助项目支出预算表</t>
  </si>
  <si>
    <t>上级补助</t>
  </si>
  <si>
    <t>预算12表</t>
  </si>
  <si>
    <t>2025年部门项目中期规划预算表</t>
  </si>
  <si>
    <t>项目级次</t>
  </si>
  <si>
    <t>2025年</t>
  </si>
  <si>
    <t>2026年</t>
  </si>
  <si>
    <t>2027年</t>
  </si>
  <si>
    <t>311 专项业务类</t>
  </si>
  <si>
    <t>本级</t>
  </si>
  <si>
    <t>313 事业发展类</t>
  </si>
  <si>
    <t>"=Val(""DataSet1"",""PRO_NAME"")"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</si>
</sst>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/mm/dd\ hh:mm:ss"/>
    <numFmt numFmtId="178" formatCode="yyyy/mm/dd"/>
    <numFmt numFmtId="179" formatCode="#,##0.00;\-#,##0.00;;@"/>
    <numFmt numFmtId="180" formatCode="hh:mm:ss"/>
  </numFmts>
  <fonts count="32">
    <font>
      <sz val="9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27"/>
      <name val="normal"/>
      <charset val="134"/>
    </font>
    <font>
      <sz val="13.5"/>
      <name val="normal"/>
      <charset val="134"/>
    </font>
    <font>
      <sz val="13.5"/>
      <name val="宋体"/>
      <charset val="134"/>
    </font>
    <font>
      <sz val="13.5"/>
      <name val="SimSun"/>
      <charset val="134"/>
    </font>
    <font>
      <sz val="9"/>
      <color rgb="FF606266"/>
      <name val="宋体"/>
      <charset val="134"/>
    </font>
    <font>
      <sz val="27"/>
      <color rgb="FF606266"/>
      <name val="宋体"/>
      <charset val="134"/>
    </font>
    <font>
      <sz val="13.5"/>
      <color rgb="FF606266"/>
      <name val="normal"/>
      <charset val="134"/>
    </font>
    <font>
      <sz val="27"/>
      <name val="宋体"/>
      <charset val="134"/>
    </font>
    <font>
      <sz val="9"/>
      <name val="norm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177" fontId="2" fillId="0" borderId="1">
      <alignment horizontal="right"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2" fillId="0" borderId="1">
      <alignment horizontal="right"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0" fontId="2" fillId="0" borderId="1">
      <alignment horizontal="right"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179" fontId="2" fillId="0" borderId="1">
      <alignment horizontal="right" vertical="center"/>
    </xf>
    <xf numFmtId="49" fontId="2" fillId="0" borderId="1">
      <alignment horizontal="left" vertical="center" wrapText="1"/>
    </xf>
    <xf numFmtId="179" fontId="2" fillId="0" borderId="1">
      <alignment horizontal="right" vertical="center"/>
    </xf>
    <xf numFmtId="180" fontId="2" fillId="0" borderId="1">
      <alignment horizontal="right" vertical="center"/>
    </xf>
    <xf numFmtId="176" fontId="2" fillId="0" borderId="1">
      <alignment horizontal="right" vertical="center"/>
    </xf>
  </cellStyleXfs>
  <cellXfs count="28">
    <xf numFmtId="49" fontId="0" fillId="0" borderId="1" xfId="0" applyNumberFormat="1" applyFont="1" applyBorder="1" applyAlignment="1">
      <alignment horizontal="left" vertical="center" wrapText="1"/>
    </xf>
    <xf numFmtId="49" fontId="1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 applyAlignment="1">
      <alignment horizontal="right" vertical="center" wrapText="1"/>
    </xf>
    <xf numFmtId="49" fontId="3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4" fillId="0" borderId="1" xfId="53" applyNumberFormat="1" applyFont="1" applyBorder="1">
      <alignment horizontal="left" vertical="center" wrapText="1"/>
    </xf>
    <xf numFmtId="179" fontId="5" fillId="0" borderId="1" xfId="54" applyNumberFormat="1" applyFont="1" applyBorder="1" applyAlignment="1">
      <alignment horizontal="right" vertical="center" wrapText="1"/>
    </xf>
    <xf numFmtId="49" fontId="5" fillId="0" borderId="1" xfId="53" applyNumberFormat="1" applyFont="1" applyBorder="1">
      <alignment horizontal="left" vertical="center" wrapText="1"/>
    </xf>
    <xf numFmtId="179" fontId="6" fillId="0" borderId="1" xfId="54" applyNumberFormat="1" applyFont="1" applyBorder="1" applyAlignment="1">
      <alignment horizontal="right" vertical="center" wrapText="1"/>
    </xf>
    <xf numFmtId="49" fontId="6" fillId="0" borderId="1" xfId="53" applyNumberFormat="1" applyFont="1" applyBorder="1" applyAlignment="1">
      <alignment horizontal="right" vertical="center" wrapText="1"/>
    </xf>
    <xf numFmtId="49" fontId="4" fillId="0" borderId="1" xfId="53" applyNumberFormat="1" applyFont="1" applyBorder="1" applyAlignment="1">
      <alignment horizontal="left" vertical="center" wrapText="1" indent="2"/>
    </xf>
    <xf numFmtId="49" fontId="4" fillId="0" borderId="1" xfId="53" applyNumberFormat="1" applyFont="1" applyFill="1" applyBorder="1">
      <alignment horizontal="left" vertical="center" wrapText="1"/>
    </xf>
    <xf numFmtId="179" fontId="6" fillId="0" borderId="1" xfId="54" applyNumberFormat="1" applyFont="1" applyFill="1" applyBorder="1" applyAlignment="1">
      <alignment horizontal="right" vertical="center" wrapText="1"/>
    </xf>
    <xf numFmtId="49" fontId="7" fillId="0" borderId="2" xfId="53" applyNumberFormat="1" applyFont="1" applyBorder="1">
      <alignment horizontal="left" vertical="center" wrapText="1"/>
    </xf>
    <xf numFmtId="49" fontId="8" fillId="0" borderId="2" xfId="53" applyNumberFormat="1" applyFont="1" applyBorder="1" applyAlignment="1">
      <alignment horizontal="center" vertical="center" wrapText="1"/>
    </xf>
    <xf numFmtId="49" fontId="9" fillId="0" borderId="2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>
      <alignment horizontal="left" vertical="center" wrapText="1"/>
    </xf>
    <xf numFmtId="49" fontId="6" fillId="0" borderId="1" xfId="53" applyNumberFormat="1" applyFont="1" applyBorder="1" applyAlignment="1">
      <alignment horizontal="left" vertical="center" wrapText="1" indent="1"/>
    </xf>
    <xf numFmtId="49" fontId="6" fillId="0" borderId="1" xfId="53" applyNumberFormat="1" applyFont="1" applyBorder="1" applyAlignment="1">
      <alignment horizontal="center" vertical="center" wrapText="1"/>
    </xf>
    <xf numFmtId="179" fontId="5" fillId="0" borderId="1" xfId="54" applyNumberFormat="1" applyFont="1" applyFill="1" applyBorder="1" applyAlignment="1">
      <alignment horizontal="right" vertical="center" wrapText="1"/>
    </xf>
    <xf numFmtId="0" fontId="0" fillId="0" borderId="1" xfId="0" applyNumberFormat="1" applyFont="1" applyBorder="1" applyAlignment="1">
      <alignment horizontal="left" vertical="center" wrapText="1"/>
    </xf>
    <xf numFmtId="49" fontId="7" fillId="0" borderId="2" xfId="53" applyNumberFormat="1" applyFont="1" applyBorder="1" applyAlignment="1">
      <alignment horizontal="right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49" fontId="5" fillId="0" borderId="1" xfId="53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left" vertical="center" wrapText="1" indent="1"/>
    </xf>
    <xf numFmtId="49" fontId="11" fillId="0" borderId="1" xfId="53" applyNumberFormat="1" applyFont="1" applyBorder="1">
      <alignment horizontal="left" vertical="center" wrapText="1"/>
    </xf>
    <xf numFmtId="49" fontId="4" fillId="0" borderId="1" xfId="53" applyNumberFormat="1" applyFont="1" applyBorder="1" applyAlignment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pane ySplit="1" topLeftCell="A2" activePane="bottomLeft" state="frozen"/>
      <selection/>
      <selection pane="bottomLeft" activeCell="C7" sqref="C7"/>
    </sheetView>
  </sheetViews>
  <sheetFormatPr defaultColWidth="10.3333333333333" defaultRowHeight="15" customHeight="1" outlineLevelCol="3"/>
  <cols>
    <col min="1" max="4" width="43.8111111111111" customWidth="1"/>
  </cols>
  <sheetData>
    <row r="1" customHeight="1" spans="1:4">
      <c r="A1" s="1"/>
      <c r="B1" s="1"/>
      <c r="C1" s="1"/>
      <c r="D1" s="1"/>
    </row>
    <row r="2" ht="17.7" customHeight="1" spans="1:4">
      <c r="A2" s="3"/>
      <c r="B2" s="3"/>
      <c r="C2" s="3"/>
      <c r="D2" s="22" t="s">
        <v>0</v>
      </c>
    </row>
    <row r="3" ht="54.45" customHeight="1" spans="1:4">
      <c r="A3" s="3" t="s">
        <v>1</v>
      </c>
      <c r="B3" s="3"/>
      <c r="C3" s="3"/>
      <c r="D3" s="3"/>
    </row>
    <row r="4" ht="18.75" customHeight="1" spans="1:4">
      <c r="A4" s="6" t="str">
        <f>"单位名称："&amp;"香格里拉市人民代表大会常务委员会办公室"</f>
        <v>单位名称：香格里拉市人民代表大会常务委员会办公室</v>
      </c>
      <c r="B4" s="6"/>
      <c r="C4" s="6"/>
      <c r="D4" s="27" t="s">
        <v>2</v>
      </c>
    </row>
    <row r="5" ht="31.95" customHeight="1" spans="1:4">
      <c r="A5" s="5" t="s">
        <v>3</v>
      </c>
      <c r="B5" s="5"/>
      <c r="C5" s="5" t="s">
        <v>4</v>
      </c>
      <c r="D5" s="5"/>
    </row>
    <row r="6" ht="31.95" customHeight="1" spans="1:4">
      <c r="A6" s="5" t="s">
        <v>5</v>
      </c>
      <c r="B6" s="5" t="s">
        <v>6</v>
      </c>
      <c r="C6" s="5" t="s">
        <v>7</v>
      </c>
      <c r="D6" s="5" t="s">
        <v>6</v>
      </c>
    </row>
    <row r="7" ht="31.95" customHeight="1" spans="1:4">
      <c r="A7" s="6" t="s">
        <v>8</v>
      </c>
      <c r="B7" s="9">
        <v>12275380.58</v>
      </c>
      <c r="C7" s="6" t="str">
        <f>" ("&amp;"一"&amp;")  "&amp;"一般公共服务支出"</f>
        <v> (一)  一般公共服务支出</v>
      </c>
      <c r="D7" s="9">
        <v>9346097.88</v>
      </c>
    </row>
    <row r="8" ht="31.95" customHeight="1" spans="1:4">
      <c r="A8" s="6" t="s">
        <v>9</v>
      </c>
      <c r="B8" s="9"/>
      <c r="C8" s="6" t="str">
        <f>" ("&amp;"二"&amp;")  "&amp;"社会保障和就业支出"</f>
        <v> (二)  社会保障和就业支出</v>
      </c>
      <c r="D8" s="9">
        <v>1087829.66</v>
      </c>
    </row>
    <row r="9" ht="31.95" customHeight="1" spans="1:4">
      <c r="A9" s="6" t="s">
        <v>10</v>
      </c>
      <c r="B9" s="9"/>
      <c r="C9" s="6" t="str">
        <f>" ("&amp;"三"&amp;")  "&amp;"卫生健康支出"</f>
        <v> (三)  卫生健康支出</v>
      </c>
      <c r="D9" s="9">
        <v>1017996.79</v>
      </c>
    </row>
    <row r="10" ht="31.95" customHeight="1" spans="1:4">
      <c r="A10" s="6" t="s">
        <v>11</v>
      </c>
      <c r="B10" s="9"/>
      <c r="C10" s="6" t="str">
        <f>" ("&amp;"四"&amp;")  "&amp;"住房保障支出"</f>
        <v> (四)  住房保障支出</v>
      </c>
      <c r="D10" s="9">
        <v>823456.25</v>
      </c>
    </row>
    <row r="11" ht="31.95" customHeight="1" spans="1:4">
      <c r="A11" s="6" t="s">
        <v>12</v>
      </c>
      <c r="B11" s="9"/>
      <c r="C11" s="27" t="s">
        <v>13</v>
      </c>
      <c r="D11" s="9"/>
    </row>
    <row r="12" ht="31.95" customHeight="1" spans="1:4">
      <c r="A12" s="6" t="s">
        <v>14</v>
      </c>
      <c r="B12" s="9"/>
      <c r="C12" s="6"/>
      <c r="D12" s="9"/>
    </row>
    <row r="13" ht="31.95" customHeight="1" spans="1:4">
      <c r="A13" s="6" t="s">
        <v>15</v>
      </c>
      <c r="B13" s="9"/>
      <c r="C13" s="6"/>
      <c r="D13" s="9"/>
    </row>
    <row r="14" ht="31.95" customHeight="1" spans="1:4">
      <c r="A14" s="6" t="s">
        <v>16</v>
      </c>
      <c r="B14" s="9"/>
      <c r="C14" s="6"/>
      <c r="D14" s="9"/>
    </row>
    <row r="15" ht="31.95" customHeight="1" spans="1:4">
      <c r="A15" s="6" t="s">
        <v>17</v>
      </c>
      <c r="B15" s="9"/>
      <c r="C15" s="6"/>
      <c r="D15" s="9"/>
    </row>
    <row r="16" ht="31.95" customHeight="1" spans="1:4">
      <c r="A16" s="6" t="s">
        <v>18</v>
      </c>
      <c r="B16" s="9"/>
      <c r="C16" s="6"/>
      <c r="D16" s="9"/>
    </row>
    <row r="17" ht="31.95" customHeight="1" spans="1:4">
      <c r="A17" s="5" t="s">
        <v>19</v>
      </c>
      <c r="B17" s="9">
        <v>12275380.58</v>
      </c>
      <c r="C17" s="5" t="s">
        <v>20</v>
      </c>
      <c r="D17" s="9">
        <v>12275380.58</v>
      </c>
    </row>
    <row r="18" ht="31.95" customHeight="1" spans="1:4">
      <c r="A18" s="6" t="s">
        <v>21</v>
      </c>
      <c r="B18" s="9"/>
      <c r="C18" s="6" t="s">
        <v>22</v>
      </c>
      <c r="D18" s="9" t="s">
        <v>13</v>
      </c>
    </row>
    <row r="19" ht="31.95" customHeight="1" spans="1:4">
      <c r="A19" s="6" t="s">
        <v>23</v>
      </c>
      <c r="B19" s="9"/>
      <c r="C19" s="6" t="s">
        <v>23</v>
      </c>
      <c r="D19" s="9"/>
    </row>
    <row r="20" ht="31.95" customHeight="1" spans="1:4">
      <c r="A20" s="6" t="s">
        <v>24</v>
      </c>
      <c r="B20" s="9"/>
      <c r="C20" s="6" t="s">
        <v>25</v>
      </c>
      <c r="D20" s="9" t="s">
        <v>13</v>
      </c>
    </row>
    <row r="21" ht="31.95" customHeight="1" spans="1:4">
      <c r="A21" s="5" t="s">
        <v>26</v>
      </c>
      <c r="B21" s="9">
        <v>12275380.58</v>
      </c>
      <c r="C21" s="5" t="s">
        <v>27</v>
      </c>
      <c r="D21" s="9">
        <v>12275380.58</v>
      </c>
    </row>
  </sheetData>
  <mergeCells count="4">
    <mergeCell ref="A3:D3"/>
    <mergeCell ref="A4:C4"/>
    <mergeCell ref="A5:B5"/>
    <mergeCell ref="C5:D5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B15" sqref="B15"/>
    </sheetView>
  </sheetViews>
  <sheetFormatPr defaultColWidth="10.3333333333333" defaultRowHeight="15" customHeight="1" outlineLevelCol="5"/>
  <cols>
    <col min="1" max="6" width="33.3333333333333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6:6">
      <c r="F2" s="2" t="s">
        <v>408</v>
      </c>
    </row>
    <row r="3" ht="56.7" customHeight="1" spans="1:6">
      <c r="A3" s="3" t="s">
        <v>409</v>
      </c>
      <c r="B3" s="3" t="s">
        <v>410</v>
      </c>
      <c r="C3" s="3"/>
      <c r="D3" s="3"/>
      <c r="E3" s="3"/>
      <c r="F3" s="3"/>
    </row>
    <row r="4" ht="18.75" customHeight="1" spans="1:6">
      <c r="A4" t="s">
        <v>411</v>
      </c>
      <c r="B4" t="s">
        <v>175</v>
      </c>
      <c r="F4" s="2" t="s">
        <v>2</v>
      </c>
    </row>
    <row r="5" ht="32.7" customHeight="1" spans="1:6">
      <c r="A5" s="5" t="s">
        <v>176</v>
      </c>
      <c r="B5" s="5" t="s">
        <v>70</v>
      </c>
      <c r="C5" s="5" t="s">
        <v>71</v>
      </c>
      <c r="D5" s="5" t="s">
        <v>412</v>
      </c>
      <c r="E5" s="5"/>
      <c r="F5" s="5"/>
    </row>
    <row r="6" ht="32.7" customHeight="1" spans="1:6">
      <c r="A6" s="5"/>
      <c r="B6" s="5"/>
      <c r="C6" s="5"/>
      <c r="D6" s="5" t="s">
        <v>32</v>
      </c>
      <c r="E6" s="5" t="s">
        <v>72</v>
      </c>
      <c r="F6" s="5" t="s">
        <v>73</v>
      </c>
    </row>
    <row r="7" ht="32.7" customHeight="1" spans="1:6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</row>
    <row r="8" ht="32.7" customHeight="1" spans="1:6">
      <c r="A8" s="6"/>
      <c r="B8" s="6"/>
      <c r="C8" s="6"/>
      <c r="D8" s="9"/>
      <c r="E8" s="9"/>
      <c r="F8" s="9"/>
    </row>
    <row r="9" ht="32.7" customHeight="1" spans="1:6">
      <c r="A9" s="6"/>
      <c r="B9" s="6"/>
      <c r="C9" s="6"/>
      <c r="D9" s="9"/>
      <c r="E9" s="9"/>
      <c r="F9" s="9"/>
    </row>
    <row r="10" ht="32.7" customHeight="1" spans="1:6">
      <c r="A10" s="5" t="s">
        <v>126</v>
      </c>
      <c r="B10" s="5" t="s">
        <v>126</v>
      </c>
      <c r="C10" s="5" t="s">
        <v>126</v>
      </c>
      <c r="D10" s="9"/>
      <c r="E10" s="9"/>
      <c r="F10" s="9"/>
    </row>
  </sheetData>
  <mergeCells count="7">
    <mergeCell ref="A3:F3"/>
    <mergeCell ref="A4:E4"/>
    <mergeCell ref="D5:F5"/>
    <mergeCell ref="A10:C10"/>
    <mergeCell ref="A5:A6"/>
    <mergeCell ref="B5:B6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21"/>
  <sheetViews>
    <sheetView showZeros="0" zoomScale="81" zoomScaleNormal="81" workbookViewId="0">
      <pane ySplit="1" topLeftCell="A3" activePane="bottomLeft" state="frozen"/>
      <selection/>
      <selection pane="bottomLeft" activeCell="F11" sqref="F11"/>
    </sheetView>
  </sheetViews>
  <sheetFormatPr defaultColWidth="10.3333333333333" defaultRowHeight="15" customHeight="1"/>
  <cols>
    <col min="1" max="3" width="37.6444444444444" customWidth="1"/>
    <col min="4" max="5" width="23.3111111111111" customWidth="1"/>
    <col min="6" max="8" width="33.3333333333333" customWidth="1"/>
    <col min="9" max="17" width="22.4777777777778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.75" customHeight="1" spans="1:17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2" t="s">
        <v>413</v>
      </c>
    </row>
    <row r="3" ht="56.7" customHeight="1" spans="1:17">
      <c r="A3" s="15" t="s">
        <v>414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ht="18.75" customHeight="1" spans="1:17">
      <c r="A4" s="14" t="str">
        <f>"单位名称："&amp;"香格里拉市人民代表大会常务委员会办公室"</f>
        <v>单位名称：香格里拉市人民代表大会常务委员会办公室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22" t="s">
        <v>166</v>
      </c>
    </row>
    <row r="5" ht="18.75" customHeight="1" spans="1:17">
      <c r="A5" s="16" t="s">
        <v>415</v>
      </c>
      <c r="B5" s="16" t="s">
        <v>416</v>
      </c>
      <c r="C5" s="16" t="s">
        <v>417</v>
      </c>
      <c r="D5" s="16" t="s">
        <v>418</v>
      </c>
      <c r="E5" s="16" t="s">
        <v>419</v>
      </c>
      <c r="F5" s="16" t="s">
        <v>420</v>
      </c>
      <c r="G5" s="16" t="s">
        <v>183</v>
      </c>
      <c r="H5" s="16"/>
      <c r="I5" s="16"/>
      <c r="J5" s="16"/>
      <c r="K5" s="16"/>
      <c r="L5" s="16"/>
      <c r="M5" s="16"/>
      <c r="N5" s="16"/>
      <c r="O5" s="16"/>
      <c r="P5" s="16"/>
      <c r="Q5" s="16"/>
    </row>
    <row r="6" ht="18.75" customHeight="1" spans="1:17">
      <c r="A6" s="16"/>
      <c r="B6" s="16"/>
      <c r="C6" s="16"/>
      <c r="D6" s="16"/>
      <c r="E6" s="16"/>
      <c r="F6" s="16"/>
      <c r="G6" s="16" t="s">
        <v>32</v>
      </c>
      <c r="H6" s="16" t="s">
        <v>35</v>
      </c>
      <c r="I6" s="16" t="s">
        <v>421</v>
      </c>
      <c r="J6" s="16" t="s">
        <v>422</v>
      </c>
      <c r="K6" s="16" t="s">
        <v>423</v>
      </c>
      <c r="L6" s="16" t="s">
        <v>39</v>
      </c>
      <c r="M6" s="16"/>
      <c r="N6" s="16"/>
      <c r="O6" s="16"/>
      <c r="P6" s="16"/>
      <c r="Q6" s="16"/>
    </row>
    <row r="7" ht="18.75" customHeight="1" spans="1:17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 t="s">
        <v>34</v>
      </c>
      <c r="M7" s="16" t="s">
        <v>41</v>
      </c>
      <c r="N7" s="16" t="s">
        <v>265</v>
      </c>
      <c r="O7" s="16" t="s">
        <v>43</v>
      </c>
      <c r="P7" s="16" t="s">
        <v>44</v>
      </c>
      <c r="Q7" s="16" t="s">
        <v>45</v>
      </c>
    </row>
    <row r="8" ht="18.75" customHeight="1" spans="1:17">
      <c r="A8" s="16" t="s">
        <v>46</v>
      </c>
      <c r="B8" s="16" t="s">
        <v>47</v>
      </c>
      <c r="C8" s="16" t="s">
        <v>48</v>
      </c>
      <c r="D8" s="16" t="s">
        <v>49</v>
      </c>
      <c r="E8" s="16" t="s">
        <v>50</v>
      </c>
      <c r="F8" s="16" t="s">
        <v>51</v>
      </c>
      <c r="G8" s="16" t="s">
        <v>52</v>
      </c>
      <c r="H8" s="16" t="s">
        <v>53</v>
      </c>
      <c r="I8" s="16" t="s">
        <v>54</v>
      </c>
      <c r="J8" s="16" t="s">
        <v>55</v>
      </c>
      <c r="K8" s="16" t="s">
        <v>56</v>
      </c>
      <c r="L8" s="16" t="s">
        <v>57</v>
      </c>
      <c r="M8" s="16" t="s">
        <v>58</v>
      </c>
      <c r="N8" s="16" t="s">
        <v>59</v>
      </c>
      <c r="O8" s="16" t="s">
        <v>60</v>
      </c>
      <c r="P8" s="16" t="s">
        <v>61</v>
      </c>
      <c r="Q8" s="16" t="s">
        <v>62</v>
      </c>
    </row>
    <row r="9" ht="38.7" customHeight="1" spans="1:17">
      <c r="A9" s="17" t="s">
        <v>66</v>
      </c>
      <c r="B9" s="17"/>
      <c r="C9" s="17"/>
      <c r="D9" s="17"/>
      <c r="E9" s="17"/>
      <c r="F9" s="7">
        <v>167000</v>
      </c>
      <c r="G9" s="7">
        <v>167000</v>
      </c>
      <c r="H9" s="7">
        <v>167000</v>
      </c>
      <c r="I9" s="7"/>
      <c r="J9" s="7"/>
      <c r="K9" s="7"/>
      <c r="L9" s="7"/>
      <c r="M9" s="7"/>
      <c r="N9" s="7"/>
      <c r="O9" s="7"/>
      <c r="P9" s="7"/>
      <c r="Q9" s="7"/>
    </row>
    <row r="10" ht="38.7" customHeight="1" spans="1:17">
      <c r="A10" s="18" t="s">
        <v>66</v>
      </c>
      <c r="B10" s="17"/>
      <c r="C10" s="17"/>
      <c r="D10" s="19"/>
      <c r="E10" s="19"/>
      <c r="F10" s="7">
        <v>167000</v>
      </c>
      <c r="G10" s="7">
        <v>167000</v>
      </c>
      <c r="H10" s="7">
        <v>167000</v>
      </c>
      <c r="I10" s="7"/>
      <c r="J10" s="7"/>
      <c r="K10" s="7"/>
      <c r="L10" s="7"/>
      <c r="M10" s="7"/>
      <c r="N10" s="7"/>
      <c r="O10" s="7"/>
      <c r="P10" s="7"/>
      <c r="Q10" s="7"/>
    </row>
    <row r="11" ht="38.7" customHeight="1" spans="1:17">
      <c r="A11" s="17" t="str">
        <f t="shared" ref="A11:A13" si="0">"    "&amp;"公车购置及运维费"</f>
        <v>    公车购置及运维费</v>
      </c>
      <c r="B11" s="17" t="s">
        <v>424</v>
      </c>
      <c r="C11" s="17" t="s">
        <v>425</v>
      </c>
      <c r="D11" s="19" t="s">
        <v>328</v>
      </c>
      <c r="E11" s="19">
        <v>1</v>
      </c>
      <c r="F11" s="7">
        <v>10000</v>
      </c>
      <c r="G11" s="7">
        <v>10000</v>
      </c>
      <c r="H11" s="7">
        <v>10000</v>
      </c>
      <c r="I11" s="7"/>
      <c r="J11" s="7"/>
      <c r="K11" s="7"/>
      <c r="L11" s="7"/>
      <c r="M11" s="7"/>
      <c r="N11" s="7"/>
      <c r="O11" s="7"/>
      <c r="P11" s="7"/>
      <c r="Q11" s="7"/>
    </row>
    <row r="12" ht="38.7" customHeight="1" spans="1:17">
      <c r="A12" s="17" t="str">
        <f t="shared" ref="A12:A16" si="1">"    "&amp;"各委室工作经费"</f>
        <v>    各委室工作经费</v>
      </c>
      <c r="B12" s="17" t="s">
        <v>426</v>
      </c>
      <c r="C12" s="17" t="s">
        <v>427</v>
      </c>
      <c r="D12" s="19" t="s">
        <v>428</v>
      </c>
      <c r="E12" s="19">
        <v>8</v>
      </c>
      <c r="F12" s="7">
        <v>40000</v>
      </c>
      <c r="G12" s="7">
        <v>40000</v>
      </c>
      <c r="H12" s="7">
        <v>40000</v>
      </c>
      <c r="I12" s="7"/>
      <c r="J12" s="7"/>
      <c r="K12" s="7"/>
      <c r="L12" s="7"/>
      <c r="M12" s="7"/>
      <c r="N12" s="7"/>
      <c r="O12" s="7"/>
      <c r="P12" s="7"/>
      <c r="Q12" s="7"/>
    </row>
    <row r="13" ht="38.7" customHeight="1" spans="1:17">
      <c r="A13" s="17" t="str">
        <f t="shared" si="0"/>
        <v>    公车购置及运维费</v>
      </c>
      <c r="B13" s="17" t="s">
        <v>429</v>
      </c>
      <c r="C13" s="17" t="s">
        <v>430</v>
      </c>
      <c r="D13" s="19" t="s">
        <v>328</v>
      </c>
      <c r="E13" s="19">
        <v>1</v>
      </c>
      <c r="F13" s="20">
        <v>27000</v>
      </c>
      <c r="G13" s="7">
        <v>27000</v>
      </c>
      <c r="H13" s="7">
        <v>27000</v>
      </c>
      <c r="I13" s="7"/>
      <c r="J13" s="7"/>
      <c r="K13" s="7"/>
      <c r="L13" s="7"/>
      <c r="M13" s="7"/>
      <c r="N13" s="7"/>
      <c r="O13" s="7"/>
      <c r="P13" s="7"/>
      <c r="Q13" s="7"/>
    </row>
    <row r="14" ht="38.7" customHeight="1" spans="1:17">
      <c r="A14" s="17" t="str">
        <f t="shared" si="1"/>
        <v>    各委室工作经费</v>
      </c>
      <c r="B14" s="17" t="s">
        <v>431</v>
      </c>
      <c r="C14" s="17" t="s">
        <v>432</v>
      </c>
      <c r="D14" s="19" t="s">
        <v>433</v>
      </c>
      <c r="E14" s="19">
        <v>40</v>
      </c>
      <c r="F14" s="7">
        <v>10000</v>
      </c>
      <c r="G14" s="7">
        <v>10000</v>
      </c>
      <c r="H14" s="7">
        <v>10000</v>
      </c>
      <c r="I14" s="7"/>
      <c r="J14" s="7"/>
      <c r="K14" s="7"/>
      <c r="L14" s="7"/>
      <c r="M14" s="7"/>
      <c r="N14" s="7"/>
      <c r="O14" s="7"/>
      <c r="P14" s="7"/>
      <c r="Q14" s="7"/>
    </row>
    <row r="15" ht="38.7" customHeight="1" spans="1:17">
      <c r="A15" s="17" t="str">
        <f>"    "&amp;"公务用车运行维护费"</f>
        <v>    公务用车运行维护费</v>
      </c>
      <c r="B15" s="17" t="s">
        <v>434</v>
      </c>
      <c r="C15" s="17" t="s">
        <v>425</v>
      </c>
      <c r="D15" s="19" t="s">
        <v>328</v>
      </c>
      <c r="E15" s="19">
        <v>5</v>
      </c>
      <c r="F15" s="20">
        <v>40000</v>
      </c>
      <c r="G15" s="7">
        <v>40000</v>
      </c>
      <c r="H15" s="7">
        <v>40000</v>
      </c>
      <c r="I15" s="7"/>
      <c r="J15" s="7"/>
      <c r="K15" s="7"/>
      <c r="L15" s="7"/>
      <c r="M15" s="7"/>
      <c r="N15" s="7"/>
      <c r="O15" s="7"/>
      <c r="P15" s="7"/>
      <c r="Q15" s="7"/>
    </row>
    <row r="16" ht="38.7" customHeight="1" spans="1:17">
      <c r="A16" s="17" t="str">
        <f t="shared" si="1"/>
        <v>    各委室工作经费</v>
      </c>
      <c r="B16" s="17" t="s">
        <v>281</v>
      </c>
      <c r="C16" s="17" t="s">
        <v>435</v>
      </c>
      <c r="D16" s="19" t="s">
        <v>328</v>
      </c>
      <c r="E16" s="19">
        <v>4</v>
      </c>
      <c r="F16" s="7">
        <v>40000</v>
      </c>
      <c r="G16" s="7">
        <v>40000</v>
      </c>
      <c r="H16" s="7">
        <v>40000</v>
      </c>
      <c r="I16" s="7"/>
      <c r="J16" s="7"/>
      <c r="K16" s="7"/>
      <c r="L16" s="7"/>
      <c r="M16" s="7"/>
      <c r="N16" s="7"/>
      <c r="O16" s="7"/>
      <c r="P16" s="7"/>
      <c r="Q16" s="7"/>
    </row>
    <row r="17" ht="38.7" customHeight="1" spans="1:17">
      <c r="A17" s="19" t="s">
        <v>32</v>
      </c>
      <c r="B17" s="19"/>
      <c r="C17" s="19"/>
      <c r="D17" s="19"/>
      <c r="E17" s="19"/>
      <c r="F17" s="7">
        <v>167000</v>
      </c>
      <c r="G17" s="7">
        <v>167000</v>
      </c>
      <c r="H17" s="7">
        <v>167000</v>
      </c>
      <c r="I17" s="7"/>
      <c r="J17" s="7"/>
      <c r="K17" s="7"/>
      <c r="L17" s="7"/>
      <c r="M17" s="7"/>
      <c r="N17" s="7"/>
      <c r="O17" s="7"/>
      <c r="P17" s="7"/>
      <c r="Q17" s="7"/>
    </row>
    <row r="21" customHeight="1" spans="6:6">
      <c r="F21" s="21"/>
    </row>
  </sheetData>
  <mergeCells count="16">
    <mergeCell ref="A3:Q3"/>
    <mergeCell ref="A4:P4"/>
    <mergeCell ref="G5:Q5"/>
    <mergeCell ref="L6:Q6"/>
    <mergeCell ref="A17:E17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4"/>
  <sheetViews>
    <sheetView showZeros="0" workbookViewId="0">
      <pane ySplit="1" topLeftCell="A3" activePane="bottomLeft" state="frozen"/>
      <selection/>
      <selection pane="bottomLeft" activeCell="A14" sqref="A14:C14"/>
    </sheetView>
  </sheetViews>
  <sheetFormatPr defaultColWidth="10.3333333333333" defaultRowHeight="15" customHeight="1"/>
  <cols>
    <col min="1" max="1" width="47.4777777777778" customWidth="1"/>
    <col min="2" max="3" width="42.3111111111111" customWidth="1"/>
    <col min="4" max="5" width="30.6777777777778" customWidth="1"/>
    <col min="6" max="14" width="19.8111111111111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customHeight="1" spans="14:14">
      <c r="N2" s="2" t="s">
        <v>436</v>
      </c>
    </row>
    <row r="3" ht="55.95" customHeight="1" spans="1:14">
      <c r="A3" s="3" t="s">
        <v>437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8.75" customHeight="1" spans="1:14">
      <c r="A4" s="4" t="str">
        <f>"单位名称："&amp;"香格里拉市人民代表大会常务委员会办公室"</f>
        <v>单位名称：香格里拉市人民代表大会常务委员会办公室</v>
      </c>
      <c r="N4" s="2" t="s">
        <v>166</v>
      </c>
    </row>
    <row r="5" ht="34.2" customHeight="1" spans="1:14">
      <c r="A5" s="5" t="s">
        <v>415</v>
      </c>
      <c r="B5" s="5" t="s">
        <v>438</v>
      </c>
      <c r="C5" s="5" t="s">
        <v>439</v>
      </c>
      <c r="D5" s="5" t="s">
        <v>183</v>
      </c>
      <c r="E5" s="5"/>
      <c r="F5" s="5"/>
      <c r="G5" s="5"/>
      <c r="H5" s="5"/>
      <c r="I5" s="5"/>
      <c r="J5" s="5"/>
      <c r="K5" s="5"/>
      <c r="L5" s="5"/>
      <c r="M5" s="5"/>
      <c r="N5" s="5"/>
    </row>
    <row r="6" ht="34.2" customHeight="1" spans="1:14">
      <c r="A6" s="5" t="s">
        <v>440</v>
      </c>
      <c r="B6" s="5" t="s">
        <v>422</v>
      </c>
      <c r="C6" s="5" t="s">
        <v>423</v>
      </c>
      <c r="D6" s="5" t="s">
        <v>32</v>
      </c>
      <c r="E6" s="5" t="s">
        <v>35</v>
      </c>
      <c r="F6" s="5" t="s">
        <v>421</v>
      </c>
      <c r="G6" s="5" t="s">
        <v>422</v>
      </c>
      <c r="H6" s="5" t="s">
        <v>423</v>
      </c>
      <c r="I6" s="5" t="s">
        <v>441</v>
      </c>
      <c r="J6" s="5"/>
      <c r="K6" s="5"/>
      <c r="L6" s="5"/>
      <c r="M6" s="5"/>
      <c r="N6" s="5"/>
    </row>
    <row r="7" ht="34.2" customHeight="1" spans="1:14">
      <c r="A7" s="5"/>
      <c r="B7" s="5"/>
      <c r="C7" s="5"/>
      <c r="D7" s="5"/>
      <c r="E7" s="5" t="s">
        <v>34</v>
      </c>
      <c r="F7" s="5"/>
      <c r="G7" s="5"/>
      <c r="H7" s="5"/>
      <c r="I7" s="5" t="s">
        <v>34</v>
      </c>
      <c r="J7" s="5" t="s">
        <v>41</v>
      </c>
      <c r="K7" s="5" t="s">
        <v>265</v>
      </c>
      <c r="L7" s="5" t="s">
        <v>43</v>
      </c>
      <c r="M7" s="5" t="s">
        <v>44</v>
      </c>
      <c r="N7" s="5" t="s">
        <v>45</v>
      </c>
    </row>
    <row r="8" ht="18.75" customHeight="1" spans="1:14">
      <c r="A8" s="5" t="s">
        <v>46</v>
      </c>
      <c r="B8" s="5" t="s">
        <v>47</v>
      </c>
      <c r="C8" s="5" t="s">
        <v>48</v>
      </c>
      <c r="D8" s="5" t="s">
        <v>49</v>
      </c>
      <c r="E8" s="5" t="s">
        <v>50</v>
      </c>
      <c r="F8" s="5" t="s">
        <v>51</v>
      </c>
      <c r="G8" s="5" t="s">
        <v>52</v>
      </c>
      <c r="H8" s="5" t="s">
        <v>53</v>
      </c>
      <c r="I8" s="5" t="s">
        <v>54</v>
      </c>
      <c r="J8" s="5" t="s">
        <v>55</v>
      </c>
      <c r="K8" s="5" t="s">
        <v>56</v>
      </c>
      <c r="L8" s="5" t="s">
        <v>57</v>
      </c>
      <c r="M8" s="5" t="s">
        <v>58</v>
      </c>
      <c r="N8" s="5" t="s">
        <v>59</v>
      </c>
    </row>
    <row r="9" ht="39.45" customHeight="1" spans="1:14">
      <c r="A9" s="6" t="s">
        <v>66</v>
      </c>
      <c r="B9" s="6"/>
      <c r="C9" s="6"/>
      <c r="D9" s="9">
        <v>82000</v>
      </c>
      <c r="E9" s="9">
        <v>82000</v>
      </c>
      <c r="F9" s="9"/>
      <c r="G9" s="9"/>
      <c r="H9" s="9"/>
      <c r="I9" s="9"/>
      <c r="J9" s="9"/>
      <c r="K9" s="9"/>
      <c r="L9" s="9"/>
      <c r="M9" s="9"/>
      <c r="N9" s="9"/>
    </row>
    <row r="10" ht="39.45" customHeight="1" spans="1:14">
      <c r="A10" s="11" t="s">
        <v>66</v>
      </c>
      <c r="B10" s="6"/>
      <c r="C10" s="6"/>
      <c r="D10" s="9">
        <v>82000</v>
      </c>
      <c r="E10" s="9">
        <v>82000</v>
      </c>
      <c r="F10" s="9"/>
      <c r="G10" s="9"/>
      <c r="H10" s="9"/>
      <c r="I10" s="9"/>
      <c r="J10" s="9"/>
      <c r="K10" s="9"/>
      <c r="L10" s="9"/>
      <c r="M10" s="9"/>
      <c r="N10" s="9"/>
    </row>
    <row r="11" ht="39.45" customHeight="1" spans="1:14">
      <c r="A11" s="6" t="str">
        <f>"          "&amp;"公车购置及运维费"</f>
        <v>          公车购置及运维费</v>
      </c>
      <c r="B11" s="6" t="s">
        <v>442</v>
      </c>
      <c r="C11" s="12" t="s">
        <v>443</v>
      </c>
      <c r="D11" s="9">
        <v>27000</v>
      </c>
      <c r="E11" s="9">
        <v>27000</v>
      </c>
      <c r="F11" s="9"/>
      <c r="G11" s="9"/>
      <c r="H11" s="9"/>
      <c r="I11" s="9"/>
      <c r="J11" s="9"/>
      <c r="K11" s="9"/>
      <c r="L11" s="9"/>
      <c r="M11" s="9"/>
      <c r="N11" s="9"/>
    </row>
    <row r="12" ht="39.45" customHeight="1" spans="1:14">
      <c r="A12" s="6" t="str">
        <f>"          "&amp;"公务用车运行维护费"</f>
        <v>          公务用车运行维护费</v>
      </c>
      <c r="B12" s="6" t="s">
        <v>444</v>
      </c>
      <c r="C12" s="12" t="s">
        <v>443</v>
      </c>
      <c r="D12" s="9">
        <v>35000</v>
      </c>
      <c r="E12" s="9">
        <v>35000</v>
      </c>
      <c r="F12" s="9"/>
      <c r="G12" s="9"/>
      <c r="H12" s="9"/>
      <c r="I12" s="9"/>
      <c r="J12" s="9"/>
      <c r="K12" s="9"/>
      <c r="L12" s="9"/>
      <c r="M12" s="9"/>
      <c r="N12" s="9"/>
    </row>
    <row r="13" ht="39.45" customHeight="1" spans="1:14">
      <c r="A13" s="6" t="str">
        <f>"          "&amp;"各委室工作经费"</f>
        <v>          各委室工作经费</v>
      </c>
      <c r="B13" s="6" t="s">
        <v>445</v>
      </c>
      <c r="C13" s="6" t="s">
        <v>446</v>
      </c>
      <c r="D13" s="13">
        <v>20000</v>
      </c>
      <c r="E13" s="9">
        <v>20000</v>
      </c>
      <c r="F13" s="9"/>
      <c r="G13" s="9"/>
      <c r="H13" s="9"/>
      <c r="I13" s="9"/>
      <c r="J13" s="9"/>
      <c r="K13" s="9"/>
      <c r="L13" s="9"/>
      <c r="M13" s="9"/>
      <c r="N13" s="9"/>
    </row>
    <row r="14" ht="39.45" customHeight="1" spans="1:14">
      <c r="A14" s="5" t="s">
        <v>126</v>
      </c>
      <c r="B14" s="5"/>
      <c r="C14" s="5"/>
      <c r="D14" s="9">
        <v>82000</v>
      </c>
      <c r="E14" s="9">
        <v>82000</v>
      </c>
      <c r="F14" s="9"/>
      <c r="G14" s="9"/>
      <c r="H14" s="9"/>
      <c r="I14" s="9"/>
      <c r="J14" s="9"/>
      <c r="K14" s="9"/>
      <c r="L14" s="9"/>
      <c r="M14" s="9"/>
      <c r="N14" s="9"/>
    </row>
  </sheetData>
  <mergeCells count="13">
    <mergeCell ref="A3:N3"/>
    <mergeCell ref="A4:M4"/>
    <mergeCell ref="D5:N5"/>
    <mergeCell ref="I6:N6"/>
    <mergeCell ref="A14:C14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topLeftCell="D1" workbookViewId="0">
      <pane ySplit="1" topLeftCell="A2" activePane="bottomLeft" state="frozen"/>
      <selection/>
      <selection pane="bottomLeft" activeCell="D23" sqref="D23"/>
    </sheetView>
  </sheetViews>
  <sheetFormatPr defaultColWidth="10.3333333333333" defaultRowHeight="15" customHeight="1" outlineLevelCol="7"/>
  <cols>
    <col min="1" max="1" width="47.4777777777778" customWidth="1"/>
    <col min="2" max="8" width="33.3333333333333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8:8">
      <c r="H2" s="2" t="s">
        <v>447</v>
      </c>
    </row>
    <row r="3" ht="55.2" customHeight="1" spans="1:8">
      <c r="A3" s="3" t="s">
        <v>448</v>
      </c>
      <c r="B3" s="3"/>
      <c r="C3" s="3"/>
      <c r="D3" s="3"/>
      <c r="E3" s="3"/>
      <c r="F3" s="3"/>
      <c r="G3" s="3"/>
      <c r="H3" s="3"/>
    </row>
    <row r="4" ht="18.75" customHeight="1" spans="1:8">
      <c r="A4" s="4" t="str">
        <f>"单位名称："&amp;"香格里拉市人民代表大会常务委员会办公室"</f>
        <v>单位名称：香格里拉市人民代表大会常务委员会办公室</v>
      </c>
      <c r="H4" s="2" t="s">
        <v>166</v>
      </c>
    </row>
    <row r="5" ht="37.5" customHeight="1" spans="1:8">
      <c r="A5" s="5" t="s">
        <v>449</v>
      </c>
      <c r="B5" s="5" t="s">
        <v>183</v>
      </c>
      <c r="C5" s="5"/>
      <c r="D5" s="5"/>
      <c r="E5" s="5" t="s">
        <v>450</v>
      </c>
      <c r="F5" s="5"/>
      <c r="G5" s="5"/>
      <c r="H5" s="5"/>
    </row>
    <row r="6" ht="37.5" customHeight="1" spans="1:8">
      <c r="A6" s="5"/>
      <c r="B6" s="5" t="s">
        <v>32</v>
      </c>
      <c r="C6" s="5" t="s">
        <v>35</v>
      </c>
      <c r="D6" s="5" t="s">
        <v>421</v>
      </c>
      <c r="E6" s="5" t="s">
        <v>451</v>
      </c>
      <c r="F6" s="5" t="s">
        <v>452</v>
      </c>
      <c r="G6" s="5" t="s">
        <v>453</v>
      </c>
      <c r="H6" s="5" t="s">
        <v>454</v>
      </c>
    </row>
    <row r="7" ht="18.75" customHeight="1" spans="1:8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</row>
    <row r="8" ht="37.5" customHeight="1" spans="1:8">
      <c r="A8" s="6"/>
      <c r="B8" s="10"/>
      <c r="C8" s="10"/>
      <c r="D8" s="10"/>
      <c r="E8" s="10"/>
      <c r="F8" s="10"/>
      <c r="G8" s="10"/>
      <c r="H8" s="10"/>
    </row>
    <row r="9" ht="37.5" customHeight="1" spans="1:8">
      <c r="A9" s="6"/>
      <c r="B9" s="10"/>
      <c r="C9" s="10"/>
      <c r="D9" s="10"/>
      <c r="E9" s="10"/>
      <c r="F9" s="10"/>
      <c r="G9" s="10"/>
      <c r="H9" s="10"/>
    </row>
    <row r="10" ht="37.5" customHeight="1" spans="1:8">
      <c r="A10" s="5" t="s">
        <v>32</v>
      </c>
      <c r="B10" s="10"/>
      <c r="C10" s="10"/>
      <c r="D10" s="10"/>
      <c r="E10" s="10"/>
      <c r="F10" s="10"/>
      <c r="G10" s="10"/>
      <c r="H10" s="10"/>
    </row>
  </sheetData>
  <mergeCells count="5">
    <mergeCell ref="A3:H3"/>
    <mergeCell ref="A4:G4"/>
    <mergeCell ref="B5:D5"/>
    <mergeCell ref="E5:H5"/>
    <mergeCell ref="A5:A6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10.3333333333333" defaultRowHeight="15" customHeight="1"/>
  <cols>
    <col min="1" max="2" width="53.4777777777778" customWidth="1"/>
    <col min="3" max="5" width="33.3333333333333" customWidth="1"/>
    <col min="6" max="8" width="16.9777777777778" customWidth="1"/>
    <col min="9" max="10" width="33.3333333333333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0:10">
      <c r="J2" s="2" t="s">
        <v>455</v>
      </c>
    </row>
    <row r="3" ht="55.95" customHeight="1" spans="1:10">
      <c r="A3" s="3" t="s">
        <v>456</v>
      </c>
      <c r="B3" s="3"/>
      <c r="C3" s="3"/>
      <c r="D3" s="3"/>
      <c r="E3" s="3"/>
      <c r="F3" s="3"/>
      <c r="G3" s="3"/>
      <c r="H3" s="3"/>
      <c r="I3" s="3"/>
      <c r="J3" s="3"/>
    </row>
    <row r="4" ht="18.75" customHeight="1" spans="1:1">
      <c r="A4" s="4" t="str">
        <f>"单位名称："&amp;"香格里拉市人民代表大会常务委员会办公室"</f>
        <v>单位名称：香格里拉市人民代表大会常务委员会办公室</v>
      </c>
    </row>
    <row r="5" ht="37.5" customHeight="1" spans="1:10">
      <c r="A5" s="5" t="s">
        <v>294</v>
      </c>
      <c r="B5" s="5" t="s">
        <v>295</v>
      </c>
      <c r="C5" s="5" t="s">
        <v>296</v>
      </c>
      <c r="D5" s="5" t="s">
        <v>297</v>
      </c>
      <c r="E5" s="5" t="s">
        <v>298</v>
      </c>
      <c r="F5" s="5" t="s">
        <v>299</v>
      </c>
      <c r="G5" s="5" t="s">
        <v>300</v>
      </c>
      <c r="H5" s="5" t="s">
        <v>301</v>
      </c>
      <c r="I5" s="5" t="s">
        <v>302</v>
      </c>
      <c r="J5" s="5" t="s">
        <v>303</v>
      </c>
    </row>
    <row r="6" ht="18.75" customHeight="1" spans="1:10">
      <c r="A6" s="5" t="s">
        <v>46</v>
      </c>
      <c r="B6" s="5" t="s">
        <v>47</v>
      </c>
      <c r="C6" s="5" t="s">
        <v>48</v>
      </c>
      <c r="D6" s="5" t="s">
        <v>49</v>
      </c>
      <c r="E6" s="5" t="s">
        <v>50</v>
      </c>
      <c r="F6" s="5" t="s">
        <v>51</v>
      </c>
      <c r="G6" s="5" t="s">
        <v>52</v>
      </c>
      <c r="H6" s="5" t="s">
        <v>53</v>
      </c>
      <c r="I6" s="5" t="s">
        <v>54</v>
      </c>
      <c r="J6" s="5" t="s">
        <v>55</v>
      </c>
    </row>
    <row r="7" ht="37.5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ht="75" customHeight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ht="37.5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</sheetData>
  <mergeCells count="2">
    <mergeCell ref="A3:J3"/>
    <mergeCell ref="A4:J4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pane ySplit="1" topLeftCell="A2" activePane="bottomLeft" state="frozen"/>
      <selection/>
      <selection pane="bottomLeft" activeCell="O24" sqref="O24"/>
    </sheetView>
  </sheetViews>
  <sheetFormatPr defaultColWidth="10.3333333333333" defaultRowHeight="15" customHeight="1" outlineLevelCol="7"/>
  <cols>
    <col min="1" max="8" width="33.3333333333333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8:8">
      <c r="H2" s="2" t="s">
        <v>457</v>
      </c>
    </row>
    <row r="3" ht="55.2" customHeight="1" spans="1:8">
      <c r="A3" s="3" t="s">
        <v>458</v>
      </c>
      <c r="B3" s="3"/>
      <c r="C3" s="3"/>
      <c r="D3" s="3"/>
      <c r="E3" s="3"/>
      <c r="F3" s="3"/>
      <c r="G3" s="3"/>
      <c r="H3" s="3"/>
    </row>
    <row r="4" ht="18.75" customHeight="1" spans="1:1">
      <c r="A4" s="4" t="str">
        <f>"单位名称："&amp;"香格里拉市人民代表大会常务委员会办公室"</f>
        <v>单位名称：香格里拉市人民代表大会常务委员会办公室</v>
      </c>
    </row>
    <row r="5" ht="37.5" customHeight="1" spans="1:8">
      <c r="A5" s="5" t="s">
        <v>176</v>
      </c>
      <c r="B5" s="5" t="s">
        <v>459</v>
      </c>
      <c r="C5" s="5" t="s">
        <v>460</v>
      </c>
      <c r="D5" s="5" t="s">
        <v>461</v>
      </c>
      <c r="E5" s="5" t="s">
        <v>462</v>
      </c>
      <c r="F5" s="5" t="s">
        <v>463</v>
      </c>
      <c r="G5" s="5"/>
      <c r="H5" s="5"/>
    </row>
    <row r="6" ht="37.5" customHeight="1" spans="1:8">
      <c r="A6" s="5"/>
      <c r="B6" s="5"/>
      <c r="C6" s="5"/>
      <c r="D6" s="5"/>
      <c r="E6" s="5"/>
      <c r="F6" s="5" t="s">
        <v>419</v>
      </c>
      <c r="G6" s="5" t="s">
        <v>464</v>
      </c>
      <c r="H6" s="5" t="s">
        <v>465</v>
      </c>
    </row>
    <row r="7" ht="18.75" customHeight="1" spans="1:8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</row>
    <row r="8" ht="37.5" customHeight="1" spans="1:8">
      <c r="A8" s="6"/>
      <c r="B8" s="6"/>
      <c r="C8" s="6"/>
      <c r="D8" s="6"/>
      <c r="E8" s="5"/>
      <c r="F8" s="9"/>
      <c r="G8" s="9"/>
      <c r="H8" s="9"/>
    </row>
    <row r="9" ht="37.5" customHeight="1" spans="1:8">
      <c r="A9" s="5" t="s">
        <v>32</v>
      </c>
      <c r="B9" s="5"/>
      <c r="C9" s="5"/>
      <c r="D9" s="5"/>
      <c r="E9" s="5"/>
      <c r="F9" s="9"/>
      <c r="G9" s="9"/>
      <c r="H9" s="9"/>
    </row>
  </sheetData>
  <mergeCells count="9">
    <mergeCell ref="A3:H3"/>
    <mergeCell ref="A4:H4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pane ySplit="1" topLeftCell="A3" activePane="bottomLeft" state="frozen"/>
      <selection/>
      <selection pane="bottomLeft" activeCell="A1" sqref="A1"/>
    </sheetView>
  </sheetViews>
  <sheetFormatPr defaultColWidth="10.3333333333333" defaultRowHeight="15" customHeight="1"/>
  <cols>
    <col min="1" max="11" width="33.3333333333333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1:11">
      <c r="K2" s="2" t="s">
        <v>466</v>
      </c>
    </row>
    <row r="3" ht="56.25" customHeight="1" spans="1:11">
      <c r="A3" s="3" t="s">
        <v>467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75" customHeight="1" spans="1:11">
      <c r="A4" t="str">
        <f>"单位名称："&amp;"香格里拉市人民代表大会常务委员会办公室"</f>
        <v>单位名称：香格里拉市人民代表大会常务委员会办公室</v>
      </c>
      <c r="K4" s="2" t="s">
        <v>166</v>
      </c>
    </row>
    <row r="5" ht="37.5" customHeight="1" spans="1:11">
      <c r="A5" s="5" t="s">
        <v>262</v>
      </c>
      <c r="B5" s="5" t="s">
        <v>178</v>
      </c>
      <c r="C5" s="5" t="s">
        <v>263</v>
      </c>
      <c r="D5" s="5" t="s">
        <v>179</v>
      </c>
      <c r="E5" s="5" t="s">
        <v>180</v>
      </c>
      <c r="F5" s="5" t="s">
        <v>181</v>
      </c>
      <c r="G5" s="5" t="s">
        <v>182</v>
      </c>
      <c r="H5" s="5" t="s">
        <v>32</v>
      </c>
      <c r="I5" s="5" t="s">
        <v>468</v>
      </c>
      <c r="J5" s="5"/>
      <c r="K5" s="5"/>
    </row>
    <row r="6" ht="37.5" customHeight="1" spans="1:11">
      <c r="A6" s="5"/>
      <c r="B6" s="5"/>
      <c r="C6" s="5"/>
      <c r="D6" s="5"/>
      <c r="E6" s="5"/>
      <c r="F6" s="5"/>
      <c r="G6" s="5"/>
      <c r="H6" s="5"/>
      <c r="I6" s="5" t="s">
        <v>35</v>
      </c>
      <c r="J6" s="5" t="s">
        <v>36</v>
      </c>
      <c r="K6" s="5" t="s">
        <v>37</v>
      </c>
    </row>
    <row r="7" ht="18.75" customHeight="1" spans="1:11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</row>
    <row r="8" ht="37.5" customHeight="1" spans="1:1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ht="37.5" customHeight="1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ht="37.5" customHeight="1" spans="1:11">
      <c r="A10" s="5" t="s">
        <v>126</v>
      </c>
      <c r="B10" s="5"/>
      <c r="C10" s="5"/>
      <c r="D10" s="5"/>
      <c r="E10" s="5"/>
      <c r="F10" s="5"/>
      <c r="G10" s="5"/>
      <c r="H10" s="6"/>
      <c r="I10" s="6"/>
      <c r="J10" s="6"/>
      <c r="K10" s="6"/>
    </row>
  </sheetData>
  <mergeCells count="12">
    <mergeCell ref="A3:K3"/>
    <mergeCell ref="A4:J4"/>
    <mergeCell ref="I5:K5"/>
    <mergeCell ref="A10:G10"/>
    <mergeCell ref="A5:A6"/>
    <mergeCell ref="B5:B6"/>
    <mergeCell ref="C5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4"/>
  <sheetViews>
    <sheetView showZeros="0" tabSelected="1" workbookViewId="0">
      <pane ySplit="1" topLeftCell="A2" activePane="bottomLeft" state="frozen"/>
      <selection/>
      <selection pane="bottomLeft" activeCell="C12" sqref="C12"/>
    </sheetView>
  </sheetViews>
  <sheetFormatPr defaultColWidth="10.3333333333333" defaultRowHeight="15" customHeight="1" outlineLevelCol="6"/>
  <cols>
    <col min="1" max="7" width="33.3333333333333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7:7">
      <c r="G2" s="2" t="s">
        <v>469</v>
      </c>
    </row>
    <row r="3" ht="56.25" customHeight="1" spans="1:7">
      <c r="A3" s="3" t="s">
        <v>470</v>
      </c>
      <c r="B3" s="3"/>
      <c r="C3" s="3"/>
      <c r="D3" s="3"/>
      <c r="E3" s="3"/>
      <c r="F3" s="3"/>
      <c r="G3" s="3"/>
    </row>
    <row r="4" ht="18.75" customHeight="1" spans="1:7">
      <c r="A4" s="4" t="str">
        <f>"单位名称："&amp;"香格里拉市人民代表大会常务委员会办公室"</f>
        <v>单位名称：香格里拉市人民代表大会常务委员会办公室</v>
      </c>
      <c r="G4" s="2" t="s">
        <v>166</v>
      </c>
    </row>
    <row r="5" ht="37.5" customHeight="1" spans="1:7">
      <c r="A5" s="5" t="s">
        <v>263</v>
      </c>
      <c r="B5" s="5" t="s">
        <v>262</v>
      </c>
      <c r="C5" s="5" t="s">
        <v>178</v>
      </c>
      <c r="D5" s="5" t="s">
        <v>471</v>
      </c>
      <c r="E5" s="5" t="s">
        <v>35</v>
      </c>
      <c r="F5" s="5"/>
      <c r="G5" s="5"/>
    </row>
    <row r="6" ht="37.5" customHeight="1" spans="1:7">
      <c r="A6" s="5"/>
      <c r="B6" s="5"/>
      <c r="C6" s="5"/>
      <c r="D6" s="5"/>
      <c r="E6" s="5" t="s">
        <v>472</v>
      </c>
      <c r="F6" s="5" t="s">
        <v>473</v>
      </c>
      <c r="G6" s="5" t="s">
        <v>474</v>
      </c>
    </row>
    <row r="7" ht="18.75" customHeight="1" spans="1:7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</row>
    <row r="8" ht="37.5" customHeight="1" spans="1:7">
      <c r="A8" s="6" t="s">
        <v>66</v>
      </c>
      <c r="B8" s="6"/>
      <c r="C8" s="6"/>
      <c r="D8" s="6"/>
      <c r="E8" s="7">
        <v>1642800</v>
      </c>
      <c r="F8" s="7"/>
      <c r="G8" s="7"/>
    </row>
    <row r="9" ht="37.5" customHeight="1" spans="1:7">
      <c r="A9" s="6"/>
      <c r="B9" s="6" t="s">
        <v>475</v>
      </c>
      <c r="C9" s="6" t="s">
        <v>284</v>
      </c>
      <c r="D9" s="6" t="s">
        <v>476</v>
      </c>
      <c r="E9" s="7">
        <v>94800</v>
      </c>
      <c r="F9" s="7"/>
      <c r="G9" s="7"/>
    </row>
    <row r="10" ht="37.5" customHeight="1" spans="1:7">
      <c r="A10" s="4"/>
      <c r="B10" s="6" t="s">
        <v>477</v>
      </c>
      <c r="C10" s="6" t="s">
        <v>290</v>
      </c>
      <c r="D10" s="6" t="s">
        <v>476</v>
      </c>
      <c r="E10" s="7">
        <v>348000</v>
      </c>
      <c r="F10" s="7"/>
      <c r="G10" s="7"/>
    </row>
    <row r="11" ht="37.5" customHeight="1" spans="1:7">
      <c r="A11" s="4"/>
      <c r="B11" s="6" t="s">
        <v>477</v>
      </c>
      <c r="C11" s="6" t="s">
        <v>286</v>
      </c>
      <c r="D11" s="6" t="s">
        <v>476</v>
      </c>
      <c r="E11" s="7">
        <v>450000</v>
      </c>
      <c r="F11" s="7"/>
      <c r="G11" s="7"/>
    </row>
    <row r="12" ht="37.5" customHeight="1" spans="1:7">
      <c r="A12" s="4"/>
      <c r="B12" s="6" t="s">
        <v>477</v>
      </c>
      <c r="C12" s="8" t="s">
        <v>267</v>
      </c>
      <c r="D12" s="6" t="s">
        <v>476</v>
      </c>
      <c r="E12" s="7">
        <v>400000</v>
      </c>
      <c r="F12" s="7"/>
      <c r="G12" s="7"/>
    </row>
    <row r="13" ht="37.5" customHeight="1" spans="1:7">
      <c r="A13" s="4"/>
      <c r="B13" s="6" t="s">
        <v>477</v>
      </c>
      <c r="C13" s="6" t="s">
        <v>272</v>
      </c>
      <c r="D13" s="6" t="s">
        <v>476</v>
      </c>
      <c r="E13" s="7">
        <v>350000</v>
      </c>
      <c r="F13" s="7"/>
      <c r="G13" s="7"/>
    </row>
    <row r="14" ht="37.5" customHeight="1" spans="1:7">
      <c r="A14" s="5" t="s">
        <v>32</v>
      </c>
      <c r="B14" s="6" t="s">
        <v>478</v>
      </c>
      <c r="C14" s="6"/>
      <c r="D14" s="6"/>
      <c r="E14" s="7">
        <v>1642800</v>
      </c>
      <c r="F14" s="7"/>
      <c r="G14" s="7"/>
    </row>
  </sheetData>
  <mergeCells count="8">
    <mergeCell ref="A3:G3"/>
    <mergeCell ref="A4:F4"/>
    <mergeCell ref="E5:G5"/>
    <mergeCell ref="A14:D1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pane ySplit="1" topLeftCell="A2" activePane="bottomLeft" state="frozen"/>
      <selection/>
      <selection pane="bottomLeft" activeCell="F25" sqref="F25"/>
    </sheetView>
  </sheetViews>
  <sheetFormatPr defaultColWidth="10.3333333333333" defaultRowHeight="15" customHeight="1"/>
  <cols>
    <col min="1" max="1" width="25.4777777777778" customWidth="1"/>
    <col min="2" max="2" width="49.1444444444444" customWidth="1"/>
    <col min="3" max="6" width="33.3333333333333" customWidth="1"/>
    <col min="7" max="8" width="26.9777777777778" customWidth="1"/>
    <col min="9" max="9" width="33.3333333333333" customWidth="1"/>
    <col min="10" max="19" width="25.6444444444444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customHeight="1" spans="19:19">
      <c r="S2" s="2" t="s">
        <v>28</v>
      </c>
    </row>
    <row r="3" ht="61.2" customHeight="1" spans="1:19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9.95" customHeight="1" spans="1:19">
      <c r="A4" s="4" t="str">
        <f>"单位名称："&amp;"香格里拉市人民代表大会常务委员会办公室"</f>
        <v>单位名称：香格里拉市人民代表大会常务委员会办公室</v>
      </c>
      <c r="S4" s="2" t="s">
        <v>2</v>
      </c>
    </row>
    <row r="5" ht="30.45" customHeight="1" spans="1:19">
      <c r="A5" s="5" t="s">
        <v>30</v>
      </c>
      <c r="B5" s="5" t="s">
        <v>31</v>
      </c>
      <c r="C5" s="5" t="s">
        <v>32</v>
      </c>
      <c r="D5" s="5" t="s">
        <v>33</v>
      </c>
      <c r="E5" s="5"/>
      <c r="F5" s="5"/>
      <c r="G5" s="5"/>
      <c r="H5" s="5"/>
      <c r="I5" s="5"/>
      <c r="J5" s="5"/>
      <c r="K5" s="5"/>
      <c r="L5" s="5"/>
      <c r="M5" s="5"/>
      <c r="N5" s="5"/>
      <c r="O5" s="5" t="s">
        <v>21</v>
      </c>
      <c r="P5" s="5"/>
      <c r="Q5" s="5"/>
      <c r="R5" s="5"/>
      <c r="S5" s="5"/>
    </row>
    <row r="6" ht="30.45" customHeight="1" spans="1:19">
      <c r="A6" s="5"/>
      <c r="B6" s="5"/>
      <c r="C6" s="5"/>
      <c r="D6" s="5" t="s">
        <v>34</v>
      </c>
      <c r="E6" s="5" t="s">
        <v>35</v>
      </c>
      <c r="F6" s="5" t="s">
        <v>36</v>
      </c>
      <c r="G6" s="5" t="s">
        <v>37</v>
      </c>
      <c r="H6" s="5" t="s">
        <v>38</v>
      </c>
      <c r="I6" s="5" t="s">
        <v>39</v>
      </c>
      <c r="J6" s="5"/>
      <c r="K6" s="5"/>
      <c r="L6" s="5"/>
      <c r="M6" s="5"/>
      <c r="N6" s="5"/>
      <c r="O6" s="5" t="s">
        <v>34</v>
      </c>
      <c r="P6" s="5" t="s">
        <v>35</v>
      </c>
      <c r="Q6" s="5" t="s">
        <v>36</v>
      </c>
      <c r="R6" s="5" t="s">
        <v>37</v>
      </c>
      <c r="S6" s="5" t="s">
        <v>40</v>
      </c>
    </row>
    <row r="7" ht="30.45" customHeight="1" spans="1:19">
      <c r="A7" s="5"/>
      <c r="B7" s="5"/>
      <c r="C7" s="5"/>
      <c r="D7" s="5"/>
      <c r="E7" s="5"/>
      <c r="F7" s="5"/>
      <c r="G7" s="5"/>
      <c r="H7" s="5"/>
      <c r="I7" s="5" t="s">
        <v>34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45</v>
      </c>
      <c r="O7" s="5"/>
      <c r="P7" s="5"/>
      <c r="Q7" s="5"/>
      <c r="R7" s="5"/>
      <c r="S7" s="5"/>
    </row>
    <row r="8" ht="30.45" customHeight="1" spans="1:19">
      <c r="A8" s="5" t="s">
        <v>46</v>
      </c>
      <c r="B8" s="5" t="s">
        <v>47</v>
      </c>
      <c r="C8" s="5" t="s">
        <v>48</v>
      </c>
      <c r="D8" s="5" t="s">
        <v>49</v>
      </c>
      <c r="E8" s="5" t="s">
        <v>50</v>
      </c>
      <c r="F8" s="5" t="s">
        <v>51</v>
      </c>
      <c r="G8" s="5" t="s">
        <v>52</v>
      </c>
      <c r="H8" s="5" t="s">
        <v>53</v>
      </c>
      <c r="I8" s="5" t="s">
        <v>54</v>
      </c>
      <c r="J8" s="5" t="s">
        <v>55</v>
      </c>
      <c r="K8" s="5" t="s">
        <v>56</v>
      </c>
      <c r="L8" s="5" t="s">
        <v>57</v>
      </c>
      <c r="M8" s="5" t="s">
        <v>58</v>
      </c>
      <c r="N8" s="5" t="s">
        <v>59</v>
      </c>
      <c r="O8" s="5" t="s">
        <v>60</v>
      </c>
      <c r="P8" s="5" t="s">
        <v>61</v>
      </c>
      <c r="Q8" s="5" t="s">
        <v>62</v>
      </c>
      <c r="R8" s="5" t="s">
        <v>63</v>
      </c>
      <c r="S8" s="5" t="s">
        <v>64</v>
      </c>
    </row>
    <row r="9" ht="38.7" customHeight="1" spans="1:19">
      <c r="A9" s="6" t="s">
        <v>65</v>
      </c>
      <c r="B9" s="6" t="s">
        <v>66</v>
      </c>
      <c r="C9" s="9">
        <v>12275380.58</v>
      </c>
      <c r="D9" s="9">
        <v>12275380.58</v>
      </c>
      <c r="E9" s="9">
        <v>12275380.58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ht="38.7" customHeight="1" spans="1:19">
      <c r="A10" s="25" t="s">
        <v>67</v>
      </c>
      <c r="B10" s="25" t="s">
        <v>66</v>
      </c>
      <c r="C10" s="9">
        <v>12275380.58</v>
      </c>
      <c r="D10" s="9">
        <v>12275380.58</v>
      </c>
      <c r="E10" s="9">
        <v>12275380.58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4"/>
    </row>
    <row r="11" ht="38.7" customHeight="1" spans="1:19">
      <c r="A11" s="5" t="s">
        <v>32</v>
      </c>
      <c r="B11" s="5"/>
      <c r="C11" s="9">
        <v>12275380.58</v>
      </c>
      <c r="D11" s="9">
        <v>12275380.58</v>
      </c>
      <c r="E11" s="9">
        <v>12275380.58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</sheetData>
  <mergeCells count="19">
    <mergeCell ref="A3:S3"/>
    <mergeCell ref="A4:R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1"/>
  <sheetViews>
    <sheetView showZeros="0" workbookViewId="0">
      <pane ySplit="1" topLeftCell="A2" activePane="bottomLeft" state="frozen"/>
      <selection/>
      <selection pane="bottomLeft" activeCell="C28" sqref="C28"/>
    </sheetView>
  </sheetViews>
  <sheetFormatPr defaultColWidth="10.3333333333333" defaultRowHeight="15" customHeight="1"/>
  <cols>
    <col min="1" max="1" width="33.3333333333333" customWidth="1"/>
    <col min="2" max="2" width="44.6444444444444" customWidth="1"/>
    <col min="3" max="6" width="33.3333333333333" customWidth="1"/>
    <col min="7" max="9" width="27.9777777777778" customWidth="1"/>
    <col min="10" max="10" width="33.3333333333333" customWidth="1"/>
    <col min="11" max="15" width="20.1444444444444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5:15">
      <c r="O2" s="2" t="s">
        <v>68</v>
      </c>
    </row>
    <row r="3" ht="56.7" customHeight="1" spans="1:15">
      <c r="A3" s="3" t="s">
        <v>69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1.45" customHeight="1" spans="1:15">
      <c r="A4" s="4" t="str">
        <f>"单位名称："&amp;"香格里拉市人民代表大会常务委员会办公室"</f>
        <v>单位名称：香格里拉市人民代表大会常务委员会办公室</v>
      </c>
      <c r="O4" s="2" t="s">
        <v>2</v>
      </c>
    </row>
    <row r="5" ht="38.7" customHeight="1" spans="1:15">
      <c r="A5" s="5" t="s">
        <v>70</v>
      </c>
      <c r="B5" s="5" t="s">
        <v>71</v>
      </c>
      <c r="C5" s="5" t="s">
        <v>32</v>
      </c>
      <c r="D5" s="5" t="s">
        <v>35</v>
      </c>
      <c r="E5" s="5" t="s">
        <v>72</v>
      </c>
      <c r="F5" s="5" t="s">
        <v>73</v>
      </c>
      <c r="G5" s="5" t="s">
        <v>36</v>
      </c>
      <c r="H5" s="5" t="s">
        <v>37</v>
      </c>
      <c r="I5" s="5" t="s">
        <v>74</v>
      </c>
      <c r="J5" s="5" t="s">
        <v>39</v>
      </c>
      <c r="K5" s="5"/>
      <c r="L5" s="5"/>
      <c r="M5" s="5"/>
      <c r="N5" s="5"/>
      <c r="O5" s="5"/>
    </row>
    <row r="6" ht="38.7" customHeight="1" spans="1:15">
      <c r="A6" s="5"/>
      <c r="B6" s="5"/>
      <c r="C6" s="5"/>
      <c r="D6" s="5" t="s">
        <v>34</v>
      </c>
      <c r="E6" s="5" t="s">
        <v>72</v>
      </c>
      <c r="F6" s="5" t="s">
        <v>73</v>
      </c>
      <c r="G6" s="5"/>
      <c r="H6" s="5"/>
      <c r="I6" s="5"/>
      <c r="J6" s="5" t="s">
        <v>34</v>
      </c>
      <c r="K6" s="5" t="s">
        <v>75</v>
      </c>
      <c r="L6" s="5" t="s">
        <v>76</v>
      </c>
      <c r="M6" s="5" t="s">
        <v>77</v>
      </c>
      <c r="N6" s="5" t="s">
        <v>78</v>
      </c>
      <c r="O6" s="5" t="s">
        <v>79</v>
      </c>
    </row>
    <row r="7" ht="31.2" customHeight="1" spans="1:15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</row>
    <row r="8" ht="36.45" customHeight="1" spans="1:15">
      <c r="A8" s="6" t="s">
        <v>80</v>
      </c>
      <c r="B8" s="6" t="s">
        <v>81</v>
      </c>
      <c r="C8" s="9">
        <v>9346097.88</v>
      </c>
      <c r="D8" s="9">
        <v>9346097.88</v>
      </c>
      <c r="E8" s="9">
        <v>7703297.88</v>
      </c>
      <c r="F8" s="9">
        <v>1642800</v>
      </c>
      <c r="G8" s="9"/>
      <c r="H8" s="9"/>
      <c r="I8" s="9"/>
      <c r="J8" s="9"/>
      <c r="K8" s="9"/>
      <c r="L8" s="9"/>
      <c r="M8" s="9"/>
      <c r="N8" s="9"/>
      <c r="O8" s="9"/>
    </row>
    <row r="9" ht="36.45" customHeight="1" spans="1:15">
      <c r="A9" s="25" t="s">
        <v>82</v>
      </c>
      <c r="B9" s="25" t="s">
        <v>83</v>
      </c>
      <c r="C9" s="9">
        <v>9346097.88</v>
      </c>
      <c r="D9" s="9">
        <v>9346097.88</v>
      </c>
      <c r="E9" s="9">
        <v>7703297.88</v>
      </c>
      <c r="F9" s="9">
        <v>1642800</v>
      </c>
      <c r="G9" s="9"/>
      <c r="H9" s="9"/>
      <c r="I9" s="9"/>
      <c r="J9" s="9"/>
      <c r="K9" s="9"/>
      <c r="L9" s="9"/>
      <c r="M9" s="9"/>
      <c r="N9" s="9"/>
      <c r="O9" s="9"/>
    </row>
    <row r="10" ht="36.45" customHeight="1" spans="1:15">
      <c r="A10" s="11" t="s">
        <v>84</v>
      </c>
      <c r="B10" s="11" t="s">
        <v>85</v>
      </c>
      <c r="C10" s="9">
        <v>7701297.88</v>
      </c>
      <c r="D10" s="9">
        <v>7701297.88</v>
      </c>
      <c r="E10" s="9">
        <v>7701297.88</v>
      </c>
      <c r="F10" s="9"/>
      <c r="G10" s="9"/>
      <c r="H10" s="9"/>
      <c r="I10" s="9"/>
      <c r="J10" s="9"/>
      <c r="K10" s="9"/>
      <c r="L10" s="9"/>
      <c r="M10" s="9"/>
      <c r="N10" s="9"/>
      <c r="O10" s="9"/>
    </row>
    <row r="11" ht="36.45" customHeight="1" spans="1:15">
      <c r="A11" s="11" t="s">
        <v>86</v>
      </c>
      <c r="B11" s="11" t="s">
        <v>87</v>
      </c>
      <c r="C11" s="9">
        <v>867800</v>
      </c>
      <c r="D11" s="9">
        <v>867800</v>
      </c>
      <c r="E11" s="9">
        <v>2000</v>
      </c>
      <c r="F11" s="9">
        <v>865800</v>
      </c>
      <c r="G11" s="9"/>
      <c r="H11" s="9"/>
      <c r="I11" s="9"/>
      <c r="J11" s="9"/>
      <c r="K11" s="9"/>
      <c r="L11" s="9"/>
      <c r="M11" s="9"/>
      <c r="N11" s="9"/>
      <c r="O11" s="9"/>
    </row>
    <row r="12" ht="36.45" customHeight="1" spans="1:15">
      <c r="A12" s="11" t="s">
        <v>88</v>
      </c>
      <c r="B12" s="11" t="s">
        <v>89</v>
      </c>
      <c r="C12" s="9">
        <v>400000</v>
      </c>
      <c r="D12" s="9">
        <v>400000</v>
      </c>
      <c r="E12" s="9"/>
      <c r="F12" s="9">
        <v>400000</v>
      </c>
      <c r="G12" s="9"/>
      <c r="H12" s="9"/>
      <c r="I12" s="9"/>
      <c r="J12" s="9"/>
      <c r="K12" s="9"/>
      <c r="L12" s="9"/>
      <c r="M12" s="9"/>
      <c r="N12" s="9"/>
      <c r="O12" s="9"/>
    </row>
    <row r="13" ht="36.45" customHeight="1" spans="1:15">
      <c r="A13" s="11" t="s">
        <v>90</v>
      </c>
      <c r="B13" s="11" t="s">
        <v>91</v>
      </c>
      <c r="C13" s="9">
        <v>348000</v>
      </c>
      <c r="D13" s="9">
        <v>348000</v>
      </c>
      <c r="E13" s="9"/>
      <c r="F13" s="9">
        <v>348000</v>
      </c>
      <c r="G13" s="9"/>
      <c r="H13" s="9"/>
      <c r="I13" s="9"/>
      <c r="J13" s="9"/>
      <c r="K13" s="9"/>
      <c r="L13" s="9"/>
      <c r="M13" s="9"/>
      <c r="N13" s="9"/>
      <c r="O13" s="9"/>
    </row>
    <row r="14" ht="36.45" customHeight="1" spans="1:15">
      <c r="A14" s="11" t="s">
        <v>92</v>
      </c>
      <c r="B14" s="11" t="s">
        <v>93</v>
      </c>
      <c r="C14" s="9">
        <v>29000</v>
      </c>
      <c r="D14" s="9">
        <v>29000</v>
      </c>
      <c r="E14" s="9"/>
      <c r="F14" s="9">
        <v>29000</v>
      </c>
      <c r="G14" s="9"/>
      <c r="H14" s="9"/>
      <c r="I14" s="9"/>
      <c r="J14" s="9"/>
      <c r="K14" s="9"/>
      <c r="L14" s="9"/>
      <c r="M14" s="9"/>
      <c r="N14" s="9"/>
      <c r="O14" s="9"/>
    </row>
    <row r="15" ht="36.45" customHeight="1" spans="1:15">
      <c r="A15" s="6" t="s">
        <v>94</v>
      </c>
      <c r="B15" s="6" t="s">
        <v>95</v>
      </c>
      <c r="C15" s="9">
        <v>1087829.66</v>
      </c>
      <c r="D15" s="9">
        <v>1087829.66</v>
      </c>
      <c r="E15" s="9">
        <v>1087829.66</v>
      </c>
      <c r="F15" s="9"/>
      <c r="G15" s="9"/>
      <c r="H15" s="9"/>
      <c r="I15" s="9"/>
      <c r="J15" s="9"/>
      <c r="K15" s="9"/>
      <c r="L15" s="9"/>
      <c r="M15" s="9"/>
      <c r="N15" s="9"/>
      <c r="O15" s="9"/>
    </row>
    <row r="16" ht="36.45" customHeight="1" spans="1:15">
      <c r="A16" s="25" t="s">
        <v>96</v>
      </c>
      <c r="B16" s="25" t="s">
        <v>97</v>
      </c>
      <c r="C16" s="9">
        <v>1068041.66</v>
      </c>
      <c r="D16" s="9">
        <v>1068041.66</v>
      </c>
      <c r="E16" s="9">
        <v>1068041.66</v>
      </c>
      <c r="F16" s="9"/>
      <c r="G16" s="9"/>
      <c r="H16" s="9"/>
      <c r="I16" s="9"/>
      <c r="J16" s="9"/>
      <c r="K16" s="9"/>
      <c r="L16" s="9"/>
      <c r="M16" s="9"/>
      <c r="N16" s="9"/>
      <c r="O16" s="9"/>
    </row>
    <row r="17" ht="36.45" customHeight="1" spans="1:15">
      <c r="A17" s="11" t="s">
        <v>98</v>
      </c>
      <c r="B17" s="11" t="s">
        <v>99</v>
      </c>
      <c r="C17" s="9">
        <v>1053941.66</v>
      </c>
      <c r="D17" s="9">
        <v>1053941.66</v>
      </c>
      <c r="E17" s="9">
        <v>1053941.66</v>
      </c>
      <c r="F17" s="9"/>
      <c r="G17" s="9"/>
      <c r="H17" s="9"/>
      <c r="I17" s="9"/>
      <c r="J17" s="9"/>
      <c r="K17" s="9"/>
      <c r="L17" s="9"/>
      <c r="M17" s="9"/>
      <c r="N17" s="9"/>
      <c r="O17" s="9"/>
    </row>
    <row r="18" ht="36.45" customHeight="1" spans="1:15">
      <c r="A18" s="11" t="s">
        <v>100</v>
      </c>
      <c r="B18" s="11" t="s">
        <v>101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ht="36.45" customHeight="1" spans="1:15">
      <c r="A19" s="11" t="s">
        <v>102</v>
      </c>
      <c r="B19" s="11" t="s">
        <v>103</v>
      </c>
      <c r="C19" s="9">
        <v>14100</v>
      </c>
      <c r="D19" s="9">
        <v>14100</v>
      </c>
      <c r="E19" s="9">
        <v>14100</v>
      </c>
      <c r="F19" s="9"/>
      <c r="G19" s="9"/>
      <c r="H19" s="9"/>
      <c r="I19" s="9"/>
      <c r="J19" s="9"/>
      <c r="K19" s="9"/>
      <c r="L19" s="9"/>
      <c r="M19" s="9"/>
      <c r="N19" s="9"/>
      <c r="O19" s="9"/>
    </row>
    <row r="20" ht="36.45" customHeight="1" spans="1:15">
      <c r="A20" s="25" t="s">
        <v>104</v>
      </c>
      <c r="B20" s="25" t="s">
        <v>105</v>
      </c>
      <c r="C20" s="9">
        <v>19788</v>
      </c>
      <c r="D20" s="9">
        <v>19788</v>
      </c>
      <c r="E20" s="9">
        <v>19788</v>
      </c>
      <c r="F20" s="9"/>
      <c r="G20" s="9"/>
      <c r="H20" s="9"/>
      <c r="I20" s="9"/>
      <c r="J20" s="9"/>
      <c r="K20" s="9"/>
      <c r="L20" s="9"/>
      <c r="M20" s="9"/>
      <c r="N20" s="9"/>
      <c r="O20" s="9"/>
    </row>
    <row r="21" ht="36.45" customHeight="1" spans="1:15">
      <c r="A21" s="11" t="s">
        <v>106</v>
      </c>
      <c r="B21" s="11" t="s">
        <v>107</v>
      </c>
      <c r="C21" s="9">
        <v>19788</v>
      </c>
      <c r="D21" s="9">
        <v>19788</v>
      </c>
      <c r="E21" s="9">
        <v>19788</v>
      </c>
      <c r="F21" s="9"/>
      <c r="G21" s="9"/>
      <c r="H21" s="9"/>
      <c r="I21" s="9"/>
      <c r="J21" s="9"/>
      <c r="K21" s="9"/>
      <c r="L21" s="9"/>
      <c r="M21" s="9"/>
      <c r="N21" s="9"/>
      <c r="O21" s="9"/>
    </row>
    <row r="22" ht="36.45" customHeight="1" spans="1:15">
      <c r="A22" s="6" t="s">
        <v>108</v>
      </c>
      <c r="B22" s="6" t="s">
        <v>109</v>
      </c>
      <c r="C22" s="9">
        <v>1017996.79</v>
      </c>
      <c r="D22" s="9">
        <v>1017996.79</v>
      </c>
      <c r="E22" s="9">
        <v>1017996.79</v>
      </c>
      <c r="F22" s="9"/>
      <c r="G22" s="9"/>
      <c r="H22" s="9"/>
      <c r="I22" s="9"/>
      <c r="J22" s="9"/>
      <c r="K22" s="9"/>
      <c r="L22" s="9"/>
      <c r="M22" s="9"/>
      <c r="N22" s="9"/>
      <c r="O22" s="9"/>
    </row>
    <row r="23" ht="36.45" customHeight="1" spans="1:15">
      <c r="A23" s="25" t="s">
        <v>110</v>
      </c>
      <c r="B23" s="25" t="s">
        <v>111</v>
      </c>
      <c r="C23" s="9">
        <v>1017996.79</v>
      </c>
      <c r="D23" s="9">
        <v>1017996.79</v>
      </c>
      <c r="E23" s="9">
        <v>1017996.79</v>
      </c>
      <c r="F23" s="9"/>
      <c r="G23" s="9"/>
      <c r="H23" s="9"/>
      <c r="I23" s="9"/>
      <c r="J23" s="9"/>
      <c r="K23" s="9"/>
      <c r="L23" s="9"/>
      <c r="M23" s="9"/>
      <c r="N23" s="9"/>
      <c r="O23" s="9"/>
    </row>
    <row r="24" ht="36.45" customHeight="1" spans="1:15">
      <c r="A24" s="11" t="s">
        <v>112</v>
      </c>
      <c r="B24" s="11" t="s">
        <v>113</v>
      </c>
      <c r="C24" s="9">
        <v>483160.68</v>
      </c>
      <c r="D24" s="9">
        <v>483160.68</v>
      </c>
      <c r="E24" s="9">
        <v>483160.68</v>
      </c>
      <c r="F24" s="9"/>
      <c r="G24" s="9"/>
      <c r="H24" s="9"/>
      <c r="I24" s="9"/>
      <c r="J24" s="9"/>
      <c r="K24" s="9"/>
      <c r="L24" s="9"/>
      <c r="M24" s="9"/>
      <c r="N24" s="9"/>
      <c r="O24" s="9"/>
    </row>
    <row r="25" ht="36.45" customHeight="1" spans="1:15">
      <c r="A25" s="11" t="s">
        <v>114</v>
      </c>
      <c r="B25" s="11" t="s">
        <v>115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ht="36.45" customHeight="1" spans="1:15">
      <c r="A26" s="11" t="s">
        <v>116</v>
      </c>
      <c r="B26" s="11" t="s">
        <v>117</v>
      </c>
      <c r="C26" s="9">
        <v>512277.84</v>
      </c>
      <c r="D26" s="9">
        <v>512277.84</v>
      </c>
      <c r="E26" s="9">
        <v>512277.84</v>
      </c>
      <c r="F26" s="9"/>
      <c r="G26" s="9"/>
      <c r="H26" s="9"/>
      <c r="I26" s="9"/>
      <c r="J26" s="9"/>
      <c r="K26" s="9"/>
      <c r="L26" s="9"/>
      <c r="M26" s="9"/>
      <c r="N26" s="9"/>
      <c r="O26" s="9"/>
    </row>
    <row r="27" ht="36.45" customHeight="1" spans="1:15">
      <c r="A27" s="11" t="s">
        <v>118</v>
      </c>
      <c r="B27" s="11" t="s">
        <v>119</v>
      </c>
      <c r="C27" s="9">
        <v>22558.27</v>
      </c>
      <c r="D27" s="9">
        <v>22558.27</v>
      </c>
      <c r="E27" s="9">
        <v>22558.27</v>
      </c>
      <c r="F27" s="9"/>
      <c r="G27" s="9"/>
      <c r="H27" s="9"/>
      <c r="I27" s="9"/>
      <c r="J27" s="9"/>
      <c r="K27" s="9"/>
      <c r="L27" s="9"/>
      <c r="M27" s="9"/>
      <c r="N27" s="9"/>
      <c r="O27" s="9"/>
    </row>
    <row r="28" ht="36.45" customHeight="1" spans="1:15">
      <c r="A28" s="6" t="s">
        <v>120</v>
      </c>
      <c r="B28" s="6" t="s">
        <v>121</v>
      </c>
      <c r="C28" s="9">
        <v>823456.25</v>
      </c>
      <c r="D28" s="9">
        <v>823456.25</v>
      </c>
      <c r="E28" s="9">
        <v>823456.25</v>
      </c>
      <c r="F28" s="9"/>
      <c r="G28" s="9"/>
      <c r="H28" s="9"/>
      <c r="I28" s="9"/>
      <c r="J28" s="9"/>
      <c r="K28" s="9"/>
      <c r="L28" s="9"/>
      <c r="M28" s="9"/>
      <c r="N28" s="9"/>
      <c r="O28" s="9"/>
    </row>
    <row r="29" ht="36.45" customHeight="1" spans="1:15">
      <c r="A29" s="25" t="s">
        <v>122</v>
      </c>
      <c r="B29" s="25" t="s">
        <v>123</v>
      </c>
      <c r="C29" s="9">
        <v>823456.25</v>
      </c>
      <c r="D29" s="9">
        <v>823456.25</v>
      </c>
      <c r="E29" s="9">
        <v>823456.25</v>
      </c>
      <c r="F29" s="9"/>
      <c r="G29" s="9"/>
      <c r="H29" s="9"/>
      <c r="I29" s="9"/>
      <c r="J29" s="9"/>
      <c r="K29" s="9"/>
      <c r="L29" s="9"/>
      <c r="M29" s="9"/>
      <c r="N29" s="9"/>
      <c r="O29" s="9"/>
    </row>
    <row r="30" ht="36.45" customHeight="1" spans="1:15">
      <c r="A30" s="11" t="s">
        <v>124</v>
      </c>
      <c r="B30" s="11" t="s">
        <v>125</v>
      </c>
      <c r="C30" s="9">
        <v>823456.25</v>
      </c>
      <c r="D30" s="9">
        <v>823456.25</v>
      </c>
      <c r="E30" s="9">
        <v>823456.25</v>
      </c>
      <c r="F30" s="9"/>
      <c r="G30" s="9"/>
      <c r="H30" s="9"/>
      <c r="I30" s="9"/>
      <c r="J30" s="9"/>
      <c r="K30" s="9"/>
      <c r="L30" s="9"/>
      <c r="M30" s="9"/>
      <c r="N30" s="9"/>
      <c r="O30" s="9"/>
    </row>
    <row r="31" ht="36.45" customHeight="1" spans="1:15">
      <c r="A31" s="5" t="s">
        <v>126</v>
      </c>
      <c r="B31" s="5" t="s">
        <v>126</v>
      </c>
      <c r="C31" s="9">
        <v>12275380.58</v>
      </c>
      <c r="D31" s="9">
        <v>12275380.58</v>
      </c>
      <c r="E31" s="9">
        <v>10632580.58</v>
      </c>
      <c r="F31" s="9">
        <v>1642800</v>
      </c>
      <c r="G31" s="9"/>
      <c r="H31" s="9"/>
      <c r="I31" s="9"/>
      <c r="J31" s="9"/>
      <c r="K31" s="9"/>
      <c r="L31" s="9"/>
      <c r="M31" s="9"/>
      <c r="N31" s="9"/>
      <c r="O31" s="9"/>
    </row>
  </sheetData>
  <mergeCells count="11">
    <mergeCell ref="A3:O3"/>
    <mergeCell ref="A4:N4"/>
    <mergeCell ref="D5:F5"/>
    <mergeCell ref="J5:O5"/>
    <mergeCell ref="A31:B31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7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10.3333333333333" defaultRowHeight="15" customHeight="1" outlineLevelCol="3"/>
  <cols>
    <col min="1" max="1" width="47.3111111111111" customWidth="1"/>
    <col min="2" max="2" width="53.4777777777778" customWidth="1"/>
    <col min="3" max="4" width="47.3111111111111" customWidth="1"/>
  </cols>
  <sheetData>
    <row r="1" customHeight="1" spans="1:4">
      <c r="A1" s="1"/>
      <c r="B1" s="1"/>
      <c r="C1" s="1"/>
      <c r="D1" s="1"/>
    </row>
    <row r="2" ht="18.75" customHeight="1" spans="4:4">
      <c r="D2" s="2" t="s">
        <v>127</v>
      </c>
    </row>
    <row r="3" ht="57.45" customHeight="1" spans="1:4">
      <c r="A3" s="3" t="s">
        <v>128</v>
      </c>
      <c r="B3" s="3"/>
      <c r="C3" s="3"/>
      <c r="D3" s="3"/>
    </row>
    <row r="4" ht="18.75" customHeight="1" spans="1:4">
      <c r="A4" s="4" t="str">
        <f>"单位名称："&amp;"香格里拉市人民代表大会常务委员会办公室"</f>
        <v>单位名称：香格里拉市人民代表大会常务委员会办公室</v>
      </c>
      <c r="D4" s="2" t="s">
        <v>2</v>
      </c>
    </row>
    <row r="5" ht="31.95" customHeight="1" spans="1:4">
      <c r="A5" s="5" t="s">
        <v>3</v>
      </c>
      <c r="B5" s="5"/>
      <c r="C5" s="5" t="s">
        <v>4</v>
      </c>
      <c r="D5" s="5"/>
    </row>
    <row r="6" ht="31.95" customHeight="1" spans="1:4">
      <c r="A6" s="5" t="s">
        <v>5</v>
      </c>
      <c r="B6" s="5" t="s">
        <v>6</v>
      </c>
      <c r="C6" s="5" t="s">
        <v>129</v>
      </c>
      <c r="D6" s="5" t="s">
        <v>6</v>
      </c>
    </row>
    <row r="7" ht="31.95" customHeight="1" spans="1:4">
      <c r="A7" s="6"/>
      <c r="B7" s="6"/>
      <c r="C7" s="6"/>
      <c r="D7" s="6"/>
    </row>
    <row r="8" ht="31.95" customHeight="1" spans="1:4">
      <c r="A8" s="6" t="s">
        <v>130</v>
      </c>
      <c r="B8" s="9">
        <v>12275380.58</v>
      </c>
      <c r="C8" s="6" t="s">
        <v>131</v>
      </c>
      <c r="D8" s="7">
        <v>12275380.58</v>
      </c>
    </row>
    <row r="9" ht="31.95" customHeight="1" spans="1:4">
      <c r="A9" s="6" t="s">
        <v>132</v>
      </c>
      <c r="B9" s="9">
        <v>12275380.58</v>
      </c>
      <c r="C9" s="6" t="str">
        <f>" ("&amp;"一"&amp;")  "&amp;"一般公共服务支出"</f>
        <v> (一)  一般公共服务支出</v>
      </c>
      <c r="D9" s="7">
        <v>9346097.88</v>
      </c>
    </row>
    <row r="10" ht="31.95" customHeight="1" spans="1:4">
      <c r="A10" s="6" t="s">
        <v>133</v>
      </c>
      <c r="B10" s="9"/>
      <c r="C10" s="6" t="str">
        <f>" ("&amp;"二"&amp;")  "&amp;"社会保障和就业支出"</f>
        <v> (二)  社会保障和就业支出</v>
      </c>
      <c r="D10" s="7">
        <v>1087829.66</v>
      </c>
    </row>
    <row r="11" ht="31.95" customHeight="1" spans="1:4">
      <c r="A11" s="6" t="s">
        <v>134</v>
      </c>
      <c r="B11" s="9"/>
      <c r="C11" s="6" t="str">
        <f>" ("&amp;"三"&amp;")  "&amp;"卫生健康支出"</f>
        <v> (三)  卫生健康支出</v>
      </c>
      <c r="D11" s="7">
        <v>1017996.79</v>
      </c>
    </row>
    <row r="12" ht="31.95" customHeight="1" spans="1:4">
      <c r="A12" s="6" t="s">
        <v>135</v>
      </c>
      <c r="B12" s="9"/>
      <c r="C12" s="6" t="str">
        <f>" ("&amp;"四"&amp;")  "&amp;"住房保障支出"</f>
        <v> (四)  住房保障支出</v>
      </c>
      <c r="D12" s="7">
        <v>823456.25</v>
      </c>
    </row>
    <row r="13" ht="31.95" customHeight="1" spans="1:4">
      <c r="A13" s="6" t="s">
        <v>132</v>
      </c>
      <c r="B13" s="9"/>
      <c r="C13" s="6"/>
      <c r="D13" s="7"/>
    </row>
    <row r="14" ht="31.95" customHeight="1" spans="1:4">
      <c r="A14" s="6" t="s">
        <v>133</v>
      </c>
      <c r="B14" s="9"/>
      <c r="C14" s="6"/>
      <c r="D14" s="7"/>
    </row>
    <row r="15" ht="31.95" customHeight="1" spans="1:4">
      <c r="A15" s="6" t="s">
        <v>134</v>
      </c>
      <c r="B15" s="9"/>
      <c r="C15" s="6"/>
      <c r="D15" s="7"/>
    </row>
    <row r="16" ht="31.95" customHeight="1" spans="1:4">
      <c r="A16" s="6"/>
      <c r="B16" s="9"/>
      <c r="C16" s="6" t="s">
        <v>136</v>
      </c>
      <c r="D16" s="7"/>
    </row>
    <row r="17" ht="31.95" customHeight="1" spans="1:4">
      <c r="A17" s="5" t="s">
        <v>137</v>
      </c>
      <c r="B17" s="9">
        <v>12275380.58</v>
      </c>
      <c r="C17" s="5" t="s">
        <v>27</v>
      </c>
      <c r="D17" s="7">
        <v>12275380.58</v>
      </c>
    </row>
  </sheetData>
  <mergeCells count="4">
    <mergeCell ref="A3:D3"/>
    <mergeCell ref="A4:C4"/>
    <mergeCell ref="A5:B5"/>
    <mergeCell ref="C5:D5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9"/>
  <sheetViews>
    <sheetView showZeros="0" zoomScale="83" zoomScaleNormal="83" workbookViewId="0">
      <pane ySplit="1" topLeftCell="A14" activePane="bottomLeft" state="frozen"/>
      <selection/>
      <selection pane="bottomLeft" activeCell="D50" sqref="D50"/>
    </sheetView>
  </sheetViews>
  <sheetFormatPr defaultColWidth="10.3333333333333" defaultRowHeight="15" customHeight="1" outlineLevelCol="6"/>
  <cols>
    <col min="1" max="7" width="33.3333333333333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7:7">
      <c r="G2" s="2" t="s">
        <v>138</v>
      </c>
    </row>
    <row r="3" ht="56.7" customHeight="1" spans="1:7">
      <c r="A3" s="3" t="s">
        <v>139</v>
      </c>
      <c r="B3" s="3"/>
      <c r="C3" s="3"/>
      <c r="D3" s="3"/>
      <c r="E3" s="3"/>
      <c r="F3" s="3"/>
      <c r="G3" s="3"/>
    </row>
    <row r="4" ht="18.75" customHeight="1" spans="1:7">
      <c r="A4" s="26" t="str">
        <f>"单位名称："&amp;"香格里拉市人民代表大会常务委员会办公室"</f>
        <v>单位名称：香格里拉市人民代表大会常务委员会办公室</v>
      </c>
      <c r="B4" s="26"/>
      <c r="C4" s="26"/>
      <c r="D4" s="26"/>
      <c r="E4" s="26"/>
      <c r="F4" s="26"/>
      <c r="G4" s="2" t="s">
        <v>2</v>
      </c>
    </row>
    <row r="5" ht="37.95" customHeight="1" spans="1:7">
      <c r="A5" s="5" t="s">
        <v>140</v>
      </c>
      <c r="B5" s="5"/>
      <c r="C5" s="5" t="s">
        <v>32</v>
      </c>
      <c r="D5" s="5" t="s">
        <v>72</v>
      </c>
      <c r="E5" s="5"/>
      <c r="F5" s="5"/>
      <c r="G5" s="5" t="s">
        <v>73</v>
      </c>
    </row>
    <row r="6" ht="37.95" customHeight="1" spans="1:7">
      <c r="A6" s="5" t="s">
        <v>70</v>
      </c>
      <c r="B6" s="5" t="s">
        <v>71</v>
      </c>
      <c r="C6" s="5"/>
      <c r="D6" s="5" t="s">
        <v>34</v>
      </c>
      <c r="E6" s="5" t="s">
        <v>141</v>
      </c>
      <c r="F6" s="5" t="s">
        <v>142</v>
      </c>
      <c r="G6" s="5"/>
    </row>
    <row r="7" ht="37.95" customHeight="1" spans="1:7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</row>
    <row r="8" ht="37.95" customHeight="1" spans="1:7">
      <c r="A8" s="6" t="s">
        <v>143</v>
      </c>
      <c r="B8" s="6" t="s">
        <v>81</v>
      </c>
      <c r="C8" s="9">
        <v>9346097.88</v>
      </c>
      <c r="D8" s="9">
        <v>7703297.88</v>
      </c>
      <c r="E8" s="9">
        <v>7052914.31</v>
      </c>
      <c r="F8" s="9">
        <v>650383.57</v>
      </c>
      <c r="G8" s="9">
        <v>1642800</v>
      </c>
    </row>
    <row r="9" ht="37.95" customHeight="1" spans="1:7">
      <c r="A9" s="25" t="s">
        <v>144</v>
      </c>
      <c r="B9" s="25" t="s">
        <v>83</v>
      </c>
      <c r="C9" s="9">
        <v>9346097.88</v>
      </c>
      <c r="D9" s="9">
        <v>7703297.88</v>
      </c>
      <c r="E9" s="9">
        <v>7052914.31</v>
      </c>
      <c r="F9" s="9">
        <v>650383.57</v>
      </c>
      <c r="G9" s="9">
        <v>1642800</v>
      </c>
    </row>
    <row r="10" ht="37.95" customHeight="1" spans="1:7">
      <c r="A10" s="11" t="s">
        <v>145</v>
      </c>
      <c r="B10" s="11" t="s">
        <v>85</v>
      </c>
      <c r="C10" s="9">
        <v>7701297.88</v>
      </c>
      <c r="D10" s="9">
        <v>7701297.88</v>
      </c>
      <c r="E10" s="9">
        <v>7052914.31</v>
      </c>
      <c r="F10" s="9">
        <v>648383.57</v>
      </c>
      <c r="G10" s="9"/>
    </row>
    <row r="11" ht="37.95" customHeight="1" spans="1:7">
      <c r="A11" s="11" t="s">
        <v>146</v>
      </c>
      <c r="B11" s="11" t="s">
        <v>87</v>
      </c>
      <c r="C11" s="9">
        <v>867800</v>
      </c>
      <c r="D11" s="9">
        <v>2000</v>
      </c>
      <c r="E11" s="9"/>
      <c r="F11" s="9">
        <v>2000</v>
      </c>
      <c r="G11" s="9">
        <v>865800</v>
      </c>
    </row>
    <row r="12" ht="37.95" customHeight="1" spans="1:7">
      <c r="A12" s="11" t="s">
        <v>147</v>
      </c>
      <c r="B12" s="11" t="s">
        <v>89</v>
      </c>
      <c r="C12" s="9">
        <v>400000</v>
      </c>
      <c r="D12" s="9"/>
      <c r="E12" s="9"/>
      <c r="F12" s="9"/>
      <c r="G12" s="9">
        <v>400000</v>
      </c>
    </row>
    <row r="13" ht="37.95" customHeight="1" spans="1:7">
      <c r="A13" s="11" t="s">
        <v>148</v>
      </c>
      <c r="B13" s="11" t="s">
        <v>91</v>
      </c>
      <c r="C13" s="9">
        <v>348000</v>
      </c>
      <c r="D13" s="9"/>
      <c r="E13" s="9"/>
      <c r="F13" s="9"/>
      <c r="G13" s="9">
        <v>348000</v>
      </c>
    </row>
    <row r="14" ht="37.95" customHeight="1" spans="1:7">
      <c r="A14" s="11" t="s">
        <v>149</v>
      </c>
      <c r="B14" s="11" t="s">
        <v>93</v>
      </c>
      <c r="C14" s="9">
        <v>29000</v>
      </c>
      <c r="D14" s="9"/>
      <c r="E14" s="9"/>
      <c r="F14" s="9"/>
      <c r="G14" s="9">
        <v>29000</v>
      </c>
    </row>
    <row r="15" ht="37.95" customHeight="1" spans="1:7">
      <c r="A15" s="6" t="s">
        <v>150</v>
      </c>
      <c r="B15" s="6" t="s">
        <v>95</v>
      </c>
      <c r="C15" s="9">
        <v>1087829.66</v>
      </c>
      <c r="D15" s="9">
        <v>1087829.66</v>
      </c>
      <c r="E15" s="9">
        <v>1073729.66</v>
      </c>
      <c r="F15" s="9">
        <v>14100</v>
      </c>
      <c r="G15" s="9"/>
    </row>
    <row r="16" ht="37.95" customHeight="1" spans="1:7">
      <c r="A16" s="25" t="s">
        <v>151</v>
      </c>
      <c r="B16" s="25" t="s">
        <v>97</v>
      </c>
      <c r="C16" s="9">
        <v>1068041.66</v>
      </c>
      <c r="D16" s="9">
        <v>1068041.66</v>
      </c>
      <c r="E16" s="9">
        <v>1053941.66</v>
      </c>
      <c r="F16" s="9">
        <v>14100</v>
      </c>
      <c r="G16" s="9"/>
    </row>
    <row r="17" ht="37.95" customHeight="1" spans="1:7">
      <c r="A17" s="11" t="s">
        <v>152</v>
      </c>
      <c r="B17" s="11" t="s">
        <v>99</v>
      </c>
      <c r="C17" s="9">
        <v>1053941.66</v>
      </c>
      <c r="D17" s="9">
        <v>1053941.66</v>
      </c>
      <c r="E17" s="9">
        <v>1053941.66</v>
      </c>
      <c r="F17" s="9"/>
      <c r="G17" s="9"/>
    </row>
    <row r="18" ht="37.95" customHeight="1" spans="1:7">
      <c r="A18" s="11" t="s">
        <v>153</v>
      </c>
      <c r="B18" s="11" t="s">
        <v>103</v>
      </c>
      <c r="C18" s="9">
        <v>14100</v>
      </c>
      <c r="D18" s="9">
        <v>14100</v>
      </c>
      <c r="E18" s="9"/>
      <c r="F18" s="9">
        <v>14100</v>
      </c>
      <c r="G18" s="9"/>
    </row>
    <row r="19" ht="37.95" customHeight="1" spans="1:7">
      <c r="A19" s="25" t="s">
        <v>154</v>
      </c>
      <c r="B19" s="25" t="s">
        <v>105</v>
      </c>
      <c r="C19" s="9">
        <v>19788</v>
      </c>
      <c r="D19" s="9">
        <v>19788</v>
      </c>
      <c r="E19" s="9">
        <v>19788</v>
      </c>
      <c r="F19" s="9"/>
      <c r="G19" s="9"/>
    </row>
    <row r="20" ht="37.95" customHeight="1" spans="1:7">
      <c r="A20" s="11" t="s">
        <v>155</v>
      </c>
      <c r="B20" s="11" t="s">
        <v>107</v>
      </c>
      <c r="C20" s="9">
        <v>19788</v>
      </c>
      <c r="D20" s="9">
        <v>19788</v>
      </c>
      <c r="E20" s="9">
        <v>19788</v>
      </c>
      <c r="F20" s="9"/>
      <c r="G20" s="9"/>
    </row>
    <row r="21" ht="37.95" customHeight="1" spans="1:7">
      <c r="A21" s="6" t="s">
        <v>156</v>
      </c>
      <c r="B21" s="6" t="s">
        <v>109</v>
      </c>
      <c r="C21" s="9">
        <v>1017996.79</v>
      </c>
      <c r="D21" s="9">
        <v>1017996.79</v>
      </c>
      <c r="E21" s="9">
        <v>1017996.79</v>
      </c>
      <c r="F21" s="9"/>
      <c r="G21" s="9"/>
    </row>
    <row r="22" ht="37.95" customHeight="1" spans="1:7">
      <c r="A22" s="25" t="s">
        <v>157</v>
      </c>
      <c r="B22" s="25" t="s">
        <v>111</v>
      </c>
      <c r="C22" s="9">
        <v>1017996.79</v>
      </c>
      <c r="D22" s="9">
        <v>1017996.79</v>
      </c>
      <c r="E22" s="9">
        <v>1017996.79</v>
      </c>
      <c r="F22" s="9"/>
      <c r="G22" s="9"/>
    </row>
    <row r="23" ht="37.95" customHeight="1" spans="1:7">
      <c r="A23" s="11" t="s">
        <v>158</v>
      </c>
      <c r="B23" s="11" t="s">
        <v>113</v>
      </c>
      <c r="C23" s="9">
        <v>483160.68</v>
      </c>
      <c r="D23" s="9">
        <v>483160.68</v>
      </c>
      <c r="E23" s="9">
        <v>483160.68</v>
      </c>
      <c r="F23" s="9"/>
      <c r="G23" s="9"/>
    </row>
    <row r="24" ht="37.95" customHeight="1" spans="1:7">
      <c r="A24" s="11" t="s">
        <v>159</v>
      </c>
      <c r="B24" s="11" t="s">
        <v>117</v>
      </c>
      <c r="C24" s="9">
        <v>512277.84</v>
      </c>
      <c r="D24" s="9">
        <v>512277.84</v>
      </c>
      <c r="E24" s="9">
        <v>512277.84</v>
      </c>
      <c r="F24" s="9"/>
      <c r="G24" s="9"/>
    </row>
    <row r="25" ht="37.95" customHeight="1" spans="1:7">
      <c r="A25" s="11" t="s">
        <v>160</v>
      </c>
      <c r="B25" s="11" t="s">
        <v>119</v>
      </c>
      <c r="C25" s="9">
        <v>22558.27</v>
      </c>
      <c r="D25" s="9">
        <v>22558.27</v>
      </c>
      <c r="E25" s="9">
        <v>22558.27</v>
      </c>
      <c r="F25" s="9"/>
      <c r="G25" s="9"/>
    </row>
    <row r="26" ht="37.95" customHeight="1" spans="1:7">
      <c r="A26" s="6" t="s">
        <v>161</v>
      </c>
      <c r="B26" s="6" t="s">
        <v>121</v>
      </c>
      <c r="C26" s="9">
        <v>823456.25</v>
      </c>
      <c r="D26" s="9">
        <v>823456.25</v>
      </c>
      <c r="E26" s="9">
        <v>823456.25</v>
      </c>
      <c r="F26" s="9"/>
      <c r="G26" s="9"/>
    </row>
    <row r="27" ht="37.95" customHeight="1" spans="1:7">
      <c r="A27" s="25" t="s">
        <v>162</v>
      </c>
      <c r="B27" s="25" t="s">
        <v>123</v>
      </c>
      <c r="C27" s="9">
        <v>823456.25</v>
      </c>
      <c r="D27" s="9">
        <v>823456.25</v>
      </c>
      <c r="E27" s="9">
        <v>823456.25</v>
      </c>
      <c r="F27" s="9"/>
      <c r="G27" s="9"/>
    </row>
    <row r="28" ht="37.95" customHeight="1" spans="1:7">
      <c r="A28" s="11" t="s">
        <v>163</v>
      </c>
      <c r="B28" s="11" t="s">
        <v>125</v>
      </c>
      <c r="C28" s="9">
        <v>823456.25</v>
      </c>
      <c r="D28" s="9">
        <v>823456.25</v>
      </c>
      <c r="E28" s="9">
        <v>823456.25</v>
      </c>
      <c r="F28" s="9"/>
      <c r="G28" s="9"/>
    </row>
    <row r="29" ht="37.95" customHeight="1" spans="1:7">
      <c r="A29" s="5" t="s">
        <v>126</v>
      </c>
      <c r="B29" s="5" t="s">
        <v>126</v>
      </c>
      <c r="C29" s="9">
        <v>12275380.58</v>
      </c>
      <c r="D29" s="9">
        <v>10632580.58</v>
      </c>
      <c r="E29" s="9">
        <v>9968097.01</v>
      </c>
      <c r="F29" s="13">
        <v>664483.57</v>
      </c>
      <c r="G29" s="9">
        <v>1642800</v>
      </c>
    </row>
  </sheetData>
  <mergeCells count="6">
    <mergeCell ref="A3:G3"/>
    <mergeCell ref="A4:F4"/>
    <mergeCell ref="A5:B5"/>
    <mergeCell ref="D5:F5"/>
    <mergeCell ref="A29:B29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C104" sqref="C104"/>
    </sheetView>
  </sheetViews>
  <sheetFormatPr defaultColWidth="10.3333333333333" defaultRowHeight="15" customHeight="1" outlineLevelRow="7" outlineLevelCol="5"/>
  <cols>
    <col min="1" max="6" width="33.3333333333333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6:6">
      <c r="F2" s="2" t="s">
        <v>164</v>
      </c>
    </row>
    <row r="3" ht="57.45" customHeight="1" spans="1:6">
      <c r="A3" s="3" t="s">
        <v>165</v>
      </c>
      <c r="B3" s="3"/>
      <c r="C3" s="3"/>
      <c r="D3" s="3"/>
      <c r="E3" s="3"/>
      <c r="F3" s="3"/>
    </row>
    <row r="4" ht="18.75" customHeight="1" spans="1:6">
      <c r="A4" s="4" t="str">
        <f>"单位名称："&amp;"香格里拉市人民代表大会常务委员会办公室"</f>
        <v>单位名称：香格里拉市人民代表大会常务委员会办公室</v>
      </c>
      <c r="F4" s="2" t="s">
        <v>166</v>
      </c>
    </row>
    <row r="5" ht="35.7" customHeight="1" spans="1:6">
      <c r="A5" s="5" t="s">
        <v>167</v>
      </c>
      <c r="B5" s="5" t="s">
        <v>168</v>
      </c>
      <c r="C5" s="5" t="s">
        <v>169</v>
      </c>
      <c r="D5" s="5"/>
      <c r="E5" s="5"/>
      <c r="F5" s="5" t="s">
        <v>170</v>
      </c>
    </row>
    <row r="6" ht="35.7" customHeight="1" spans="1:6">
      <c r="A6" s="5"/>
      <c r="B6" s="5"/>
      <c r="C6" s="5" t="s">
        <v>34</v>
      </c>
      <c r="D6" s="5" t="s">
        <v>171</v>
      </c>
      <c r="E6" s="5" t="s">
        <v>172</v>
      </c>
      <c r="F6" s="5"/>
    </row>
    <row r="7" ht="26.7" customHeight="1" spans="1:6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</row>
    <row r="8" ht="35.7" customHeight="1" spans="1:6">
      <c r="A8" s="9">
        <v>102000</v>
      </c>
      <c r="B8" s="9"/>
      <c r="C8" s="9">
        <v>77000</v>
      </c>
      <c r="D8" s="9"/>
      <c r="E8" s="9">
        <v>77000</v>
      </c>
      <c r="F8" s="9">
        <v>25000</v>
      </c>
    </row>
  </sheetData>
  <mergeCells count="6">
    <mergeCell ref="A3:F3"/>
    <mergeCell ref="A4:E4"/>
    <mergeCell ref="C5:E5"/>
    <mergeCell ref="A5:A6"/>
    <mergeCell ref="B5:B6"/>
    <mergeCell ref="F5:F6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7"/>
  <sheetViews>
    <sheetView showZeros="0" zoomScale="70" zoomScaleNormal="70" workbookViewId="0">
      <pane ySplit="1" topLeftCell="A34" activePane="bottomLeft" state="frozen"/>
      <selection/>
      <selection pane="bottomLeft" activeCell="C39" sqref="C39"/>
    </sheetView>
  </sheetViews>
  <sheetFormatPr defaultColWidth="10.3333333333333" defaultRowHeight="15" customHeight="1"/>
  <cols>
    <col min="1" max="1" width="33.3333333333333" customWidth="1"/>
    <col min="2" max="2" width="40.3111111111111" customWidth="1"/>
    <col min="3" max="13" width="33.3333333333333" customWidth="1"/>
    <col min="14" max="23" width="22.3111111111111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9:23">
      <c r="S2" s="4"/>
      <c r="T2" s="4"/>
      <c r="U2" s="4"/>
      <c r="V2" s="4"/>
      <c r="W2" s="2" t="s">
        <v>173</v>
      </c>
    </row>
    <row r="3" ht="57.45" customHeight="1" spans="1:23">
      <c r="A3" s="3" t="s">
        <v>174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3"/>
      <c r="T3" s="23"/>
      <c r="U3" s="23"/>
      <c r="V3" s="23"/>
      <c r="W3" s="23"/>
    </row>
    <row r="4" ht="18.75" customHeight="1" spans="1:23">
      <c r="A4" t="s">
        <v>175</v>
      </c>
      <c r="S4" s="4"/>
      <c r="T4" s="4"/>
      <c r="U4" s="4"/>
      <c r="V4" s="4"/>
      <c r="W4" s="2" t="s">
        <v>166</v>
      </c>
    </row>
    <row r="5" ht="36.45" customHeight="1" spans="1:23">
      <c r="A5" s="5" t="s">
        <v>176</v>
      </c>
      <c r="B5" s="5" t="s">
        <v>177</v>
      </c>
      <c r="C5" s="5" t="s">
        <v>178</v>
      </c>
      <c r="D5" s="5" t="s">
        <v>179</v>
      </c>
      <c r="E5" s="5" t="s">
        <v>180</v>
      </c>
      <c r="F5" s="5" t="s">
        <v>181</v>
      </c>
      <c r="G5" s="5" t="s">
        <v>182</v>
      </c>
      <c r="H5" s="5" t="s">
        <v>183</v>
      </c>
      <c r="I5" s="5" t="s">
        <v>183</v>
      </c>
      <c r="J5" s="5"/>
      <c r="K5" s="5"/>
      <c r="L5" s="5"/>
      <c r="M5" s="5"/>
      <c r="N5" s="5"/>
      <c r="O5" s="5"/>
      <c r="P5" s="5"/>
      <c r="Q5" s="5" t="s">
        <v>38</v>
      </c>
      <c r="R5" s="5" t="s">
        <v>39</v>
      </c>
      <c r="S5" s="24"/>
      <c r="T5" s="24"/>
      <c r="U5" s="24"/>
      <c r="V5" s="24"/>
      <c r="W5" s="24"/>
    </row>
    <row r="6" ht="36.45" customHeight="1" spans="1:23">
      <c r="A6" s="5"/>
      <c r="B6" s="5"/>
      <c r="C6" s="5"/>
      <c r="D6" s="5"/>
      <c r="E6" s="5"/>
      <c r="F6" s="5"/>
      <c r="G6" s="5"/>
      <c r="H6" s="5" t="s">
        <v>184</v>
      </c>
      <c r="I6" s="5" t="s">
        <v>35</v>
      </c>
      <c r="J6" s="5"/>
      <c r="K6" s="5"/>
      <c r="L6" s="5"/>
      <c r="M6" s="5"/>
      <c r="N6" s="5" t="s">
        <v>185</v>
      </c>
      <c r="O6" s="5"/>
      <c r="P6" s="5"/>
      <c r="Q6" s="5" t="s">
        <v>38</v>
      </c>
      <c r="R6" s="5" t="s">
        <v>39</v>
      </c>
      <c r="S6" s="24" t="s">
        <v>41</v>
      </c>
      <c r="T6" s="24" t="s">
        <v>39</v>
      </c>
      <c r="U6" s="24" t="s">
        <v>43</v>
      </c>
      <c r="V6" s="24" t="s">
        <v>44</v>
      </c>
      <c r="W6" s="24" t="s">
        <v>45</v>
      </c>
    </row>
    <row r="7" ht="36.45" customHeight="1" spans="1:23">
      <c r="A7" s="5"/>
      <c r="B7" s="5"/>
      <c r="C7" s="5"/>
      <c r="D7" s="5"/>
      <c r="E7" s="5"/>
      <c r="F7" s="5"/>
      <c r="G7" s="5"/>
      <c r="H7" s="5"/>
      <c r="I7" s="5" t="s">
        <v>186</v>
      </c>
      <c r="J7" s="5" t="s">
        <v>187</v>
      </c>
      <c r="K7" s="5" t="s">
        <v>188</v>
      </c>
      <c r="L7" s="5" t="s">
        <v>189</v>
      </c>
      <c r="M7" s="5" t="s">
        <v>190</v>
      </c>
      <c r="N7" s="5" t="s">
        <v>35</v>
      </c>
      <c r="O7" s="5" t="s">
        <v>36</v>
      </c>
      <c r="P7" s="5" t="s">
        <v>37</v>
      </c>
      <c r="Q7" s="5"/>
      <c r="R7" s="5" t="s">
        <v>34</v>
      </c>
      <c r="S7" s="24" t="s">
        <v>41</v>
      </c>
      <c r="T7" s="24" t="s">
        <v>191</v>
      </c>
      <c r="U7" s="24" t="s">
        <v>43</v>
      </c>
      <c r="V7" s="24" t="s">
        <v>44</v>
      </c>
      <c r="W7" s="24" t="s">
        <v>45</v>
      </c>
    </row>
    <row r="8" ht="36.45" customHeight="1" spans="1:23">
      <c r="A8" s="5"/>
      <c r="B8" s="5"/>
      <c r="C8" s="5"/>
      <c r="D8" s="5"/>
      <c r="E8" s="5"/>
      <c r="F8" s="5"/>
      <c r="G8" s="5"/>
      <c r="H8" s="5"/>
      <c r="I8" s="5" t="s">
        <v>34</v>
      </c>
      <c r="J8" s="5" t="s">
        <v>192</v>
      </c>
      <c r="K8" s="5" t="s">
        <v>188</v>
      </c>
      <c r="L8" s="5" t="s">
        <v>189</v>
      </c>
      <c r="M8" s="5" t="s">
        <v>190</v>
      </c>
      <c r="N8" s="5" t="s">
        <v>188</v>
      </c>
      <c r="O8" s="5" t="s">
        <v>189</v>
      </c>
      <c r="P8" s="5" t="s">
        <v>190</v>
      </c>
      <c r="Q8" s="5" t="s">
        <v>38</v>
      </c>
      <c r="R8" s="5" t="s">
        <v>34</v>
      </c>
      <c r="S8" s="24" t="s">
        <v>41</v>
      </c>
      <c r="T8" s="24" t="s">
        <v>193</v>
      </c>
      <c r="U8" s="24"/>
      <c r="V8" s="24"/>
      <c r="W8" s="24"/>
    </row>
    <row r="9" ht="25.95" customHeight="1" spans="1:23">
      <c r="A9" s="5" t="s">
        <v>46</v>
      </c>
      <c r="B9" s="5" t="s">
        <v>47</v>
      </c>
      <c r="C9" s="5" t="s">
        <v>48</v>
      </c>
      <c r="D9" s="5" t="s">
        <v>49</v>
      </c>
      <c r="E9" s="5" t="s">
        <v>50</v>
      </c>
      <c r="F9" s="5" t="s">
        <v>51</v>
      </c>
      <c r="G9" s="5" t="s">
        <v>52</v>
      </c>
      <c r="H9" s="5" t="s">
        <v>53</v>
      </c>
      <c r="I9" s="5" t="s">
        <v>54</v>
      </c>
      <c r="J9" s="5" t="s">
        <v>55</v>
      </c>
      <c r="K9" s="5" t="s">
        <v>56</v>
      </c>
      <c r="L9" s="5" t="s">
        <v>57</v>
      </c>
      <c r="M9" s="5" t="s">
        <v>58</v>
      </c>
      <c r="N9" s="5" t="s">
        <v>59</v>
      </c>
      <c r="O9" s="5" t="s">
        <v>60</v>
      </c>
      <c r="P9" s="5" t="s">
        <v>61</v>
      </c>
      <c r="Q9" s="5" t="s">
        <v>62</v>
      </c>
      <c r="R9" s="5" t="s">
        <v>63</v>
      </c>
      <c r="S9" s="5" t="s">
        <v>64</v>
      </c>
      <c r="T9" s="5" t="s">
        <v>194</v>
      </c>
      <c r="U9" s="5" t="s">
        <v>195</v>
      </c>
      <c r="V9" s="5" t="s">
        <v>196</v>
      </c>
      <c r="W9" s="5" t="s">
        <v>197</v>
      </c>
    </row>
    <row r="10" ht="36.45" customHeight="1" spans="1:23">
      <c r="A10" s="6" t="s">
        <v>66</v>
      </c>
      <c r="B10" s="6"/>
      <c r="C10" s="6"/>
      <c r="D10" s="6"/>
      <c r="E10" s="6"/>
      <c r="F10" s="6"/>
      <c r="G10" s="6"/>
      <c r="H10" s="9">
        <v>10632580.58</v>
      </c>
      <c r="I10" s="9">
        <v>10632580.58</v>
      </c>
      <c r="J10" s="9"/>
      <c r="K10" s="9"/>
      <c r="L10" s="9">
        <v>10632580.58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36.45" customHeight="1" spans="1:23">
      <c r="A11" s="25" t="s">
        <v>66</v>
      </c>
      <c r="B11" s="6"/>
      <c r="C11" s="6"/>
      <c r="D11" s="6"/>
      <c r="E11" s="6"/>
      <c r="F11" s="6"/>
      <c r="G11" s="6"/>
      <c r="H11" s="9">
        <v>10632580.58</v>
      </c>
      <c r="I11" s="9">
        <v>10632580.58</v>
      </c>
      <c r="J11" s="9"/>
      <c r="K11" s="9"/>
      <c r="L11" s="9">
        <v>10632580.58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36.45" customHeight="1" spans="1:23">
      <c r="A12" s="6" t="str">
        <f t="shared" ref="A12:A46" si="0">"      "&amp;"香格里拉市人民代表大会常务委员会办公室"</f>
        <v>      香格里拉市人民代表大会常务委员会办公室</v>
      </c>
      <c r="B12" s="6" t="s">
        <v>198</v>
      </c>
      <c r="C12" s="6" t="s">
        <v>199</v>
      </c>
      <c r="D12" s="6" t="s">
        <v>84</v>
      </c>
      <c r="E12" s="6" t="s">
        <v>85</v>
      </c>
      <c r="F12" s="6" t="s">
        <v>200</v>
      </c>
      <c r="G12" s="6" t="s">
        <v>201</v>
      </c>
      <c r="H12" s="9">
        <v>1739916</v>
      </c>
      <c r="I12" s="9">
        <v>1739916</v>
      </c>
      <c r="J12" s="9"/>
      <c r="K12" s="9"/>
      <c r="L12" s="9">
        <v>1739916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36.45" customHeight="1" spans="1:23">
      <c r="A13" s="6" t="str">
        <f t="shared" si="0"/>
        <v>      香格里拉市人民代表大会常务委员会办公室</v>
      </c>
      <c r="B13" s="6" t="s">
        <v>198</v>
      </c>
      <c r="C13" s="6" t="s">
        <v>199</v>
      </c>
      <c r="D13" s="6" t="s">
        <v>84</v>
      </c>
      <c r="E13" s="6" t="s">
        <v>85</v>
      </c>
      <c r="F13" s="6" t="s">
        <v>202</v>
      </c>
      <c r="G13" s="6" t="s">
        <v>203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ht="36.45" customHeight="1" spans="1:23">
      <c r="A14" s="6" t="str">
        <f t="shared" si="0"/>
        <v>      香格里拉市人民代表大会常务委员会办公室</v>
      </c>
      <c r="B14" s="6" t="s">
        <v>198</v>
      </c>
      <c r="C14" s="6" t="s">
        <v>199</v>
      </c>
      <c r="D14" s="6" t="s">
        <v>84</v>
      </c>
      <c r="E14" s="6" t="s">
        <v>85</v>
      </c>
      <c r="F14" s="6" t="s">
        <v>202</v>
      </c>
      <c r="G14" s="6" t="s">
        <v>203</v>
      </c>
      <c r="H14" s="9">
        <v>4035386.4</v>
      </c>
      <c r="I14" s="9">
        <v>4035386.4</v>
      </c>
      <c r="J14" s="9"/>
      <c r="K14" s="9"/>
      <c r="L14" s="9">
        <v>4035386.4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36.45" customHeight="1" spans="1:23">
      <c r="A15" s="6" t="str">
        <f t="shared" si="0"/>
        <v>      香格里拉市人民代表大会常务委员会办公室</v>
      </c>
      <c r="B15" s="6" t="s">
        <v>198</v>
      </c>
      <c r="C15" s="6" t="s">
        <v>199</v>
      </c>
      <c r="D15" s="6" t="s">
        <v>84</v>
      </c>
      <c r="E15" s="6" t="s">
        <v>85</v>
      </c>
      <c r="F15" s="6" t="s">
        <v>204</v>
      </c>
      <c r="G15" s="6" t="s">
        <v>205</v>
      </c>
      <c r="H15" s="9">
        <v>144993</v>
      </c>
      <c r="I15" s="9">
        <v>144993</v>
      </c>
      <c r="J15" s="9"/>
      <c r="K15" s="9"/>
      <c r="L15" s="9">
        <v>144993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ht="36.45" customHeight="1" spans="1:23">
      <c r="A16" s="6" t="str">
        <f t="shared" si="0"/>
        <v>      香格里拉市人民代表大会常务委员会办公室</v>
      </c>
      <c r="B16" s="6" t="s">
        <v>206</v>
      </c>
      <c r="C16" s="6" t="s">
        <v>207</v>
      </c>
      <c r="D16" s="6" t="s">
        <v>84</v>
      </c>
      <c r="E16" s="6" t="s">
        <v>85</v>
      </c>
      <c r="F16" s="6" t="s">
        <v>204</v>
      </c>
      <c r="G16" s="6" t="s">
        <v>205</v>
      </c>
      <c r="H16" s="9">
        <v>1114740</v>
      </c>
      <c r="I16" s="9">
        <v>1114740</v>
      </c>
      <c r="J16" s="9"/>
      <c r="K16" s="9"/>
      <c r="L16" s="9">
        <v>1114740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ht="36.45" customHeight="1" spans="1:23">
      <c r="A17" s="6" t="str">
        <f t="shared" si="0"/>
        <v>      香格里拉市人民代表大会常务委员会办公室</v>
      </c>
      <c r="B17" s="6" t="s">
        <v>198</v>
      </c>
      <c r="C17" s="6" t="s">
        <v>199</v>
      </c>
      <c r="D17" s="6" t="s">
        <v>84</v>
      </c>
      <c r="E17" s="6" t="s">
        <v>85</v>
      </c>
      <c r="F17" s="6" t="s">
        <v>204</v>
      </c>
      <c r="G17" s="6" t="s">
        <v>205</v>
      </c>
      <c r="H17" s="9">
        <v>12000</v>
      </c>
      <c r="I17" s="9">
        <v>12000</v>
      </c>
      <c r="J17" s="9"/>
      <c r="K17" s="9"/>
      <c r="L17" s="9">
        <v>12000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ht="36.45" customHeight="1" spans="1:23">
      <c r="A18" s="6" t="str">
        <f t="shared" si="0"/>
        <v>      香格里拉市人民代表大会常务委员会办公室</v>
      </c>
      <c r="B18" s="6" t="s">
        <v>208</v>
      </c>
      <c r="C18" s="6" t="s">
        <v>209</v>
      </c>
      <c r="D18" s="6" t="s">
        <v>98</v>
      </c>
      <c r="E18" s="6" t="s">
        <v>99</v>
      </c>
      <c r="F18" s="6" t="s">
        <v>210</v>
      </c>
      <c r="G18" s="6" t="s">
        <v>211</v>
      </c>
      <c r="H18" s="9">
        <v>1053941.66</v>
      </c>
      <c r="I18" s="9">
        <v>1053941.66</v>
      </c>
      <c r="J18" s="9"/>
      <c r="K18" s="9"/>
      <c r="L18" s="9">
        <v>1053941.66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ht="36.45" customHeight="1" spans="1:23">
      <c r="A19" s="6" t="str">
        <f t="shared" si="0"/>
        <v>      香格里拉市人民代表大会常务委员会办公室</v>
      </c>
      <c r="B19" s="6" t="s">
        <v>208</v>
      </c>
      <c r="C19" s="6" t="s">
        <v>209</v>
      </c>
      <c r="D19" s="6" t="s">
        <v>100</v>
      </c>
      <c r="E19" s="6" t="s">
        <v>101</v>
      </c>
      <c r="F19" s="6" t="s">
        <v>212</v>
      </c>
      <c r="G19" s="6" t="s">
        <v>213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ht="36.45" customHeight="1" spans="1:23">
      <c r="A20" s="6" t="str">
        <f t="shared" si="0"/>
        <v>      香格里拉市人民代表大会常务委员会办公室</v>
      </c>
      <c r="B20" s="6" t="s">
        <v>208</v>
      </c>
      <c r="C20" s="6" t="s">
        <v>209</v>
      </c>
      <c r="D20" s="6" t="s">
        <v>112</v>
      </c>
      <c r="E20" s="6" t="s">
        <v>113</v>
      </c>
      <c r="F20" s="6" t="s">
        <v>214</v>
      </c>
      <c r="G20" s="6" t="s">
        <v>215</v>
      </c>
      <c r="H20" s="9">
        <v>483160.68</v>
      </c>
      <c r="I20" s="9">
        <v>483160.68</v>
      </c>
      <c r="J20" s="9"/>
      <c r="K20" s="9"/>
      <c r="L20" s="9">
        <v>483160.68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ht="36.45" customHeight="1" spans="1:23">
      <c r="A21" s="6" t="str">
        <f t="shared" si="0"/>
        <v>      香格里拉市人民代表大会常务委员会办公室</v>
      </c>
      <c r="B21" s="6" t="s">
        <v>208</v>
      </c>
      <c r="C21" s="6" t="s">
        <v>209</v>
      </c>
      <c r="D21" s="6" t="s">
        <v>114</v>
      </c>
      <c r="E21" s="6" t="s">
        <v>115</v>
      </c>
      <c r="F21" s="6" t="s">
        <v>214</v>
      </c>
      <c r="G21" s="6" t="s">
        <v>215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ht="36.45" customHeight="1" spans="1:23">
      <c r="A22" s="6" t="str">
        <f t="shared" si="0"/>
        <v>      香格里拉市人民代表大会常务委员会办公室</v>
      </c>
      <c r="B22" s="6" t="s">
        <v>208</v>
      </c>
      <c r="C22" s="6" t="s">
        <v>209</v>
      </c>
      <c r="D22" s="6" t="s">
        <v>116</v>
      </c>
      <c r="E22" s="6" t="s">
        <v>117</v>
      </c>
      <c r="F22" s="6" t="s">
        <v>216</v>
      </c>
      <c r="G22" s="6" t="s">
        <v>217</v>
      </c>
      <c r="H22" s="9">
        <v>257685.7</v>
      </c>
      <c r="I22" s="9">
        <v>257685.7</v>
      </c>
      <c r="J22" s="9"/>
      <c r="K22" s="9"/>
      <c r="L22" s="9">
        <v>257685.7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ht="36.45" customHeight="1" spans="1:23">
      <c r="A23" s="6" t="str">
        <f t="shared" si="0"/>
        <v>      香格里拉市人民代表大会常务委员会办公室</v>
      </c>
      <c r="B23" s="6" t="s">
        <v>208</v>
      </c>
      <c r="C23" s="6" t="s">
        <v>209</v>
      </c>
      <c r="D23" s="6" t="s">
        <v>116</v>
      </c>
      <c r="E23" s="6" t="s">
        <v>117</v>
      </c>
      <c r="F23" s="6" t="s">
        <v>216</v>
      </c>
      <c r="G23" s="6" t="s">
        <v>217</v>
      </c>
      <c r="H23" s="9">
        <v>254592.14</v>
      </c>
      <c r="I23" s="9">
        <v>254592.14</v>
      </c>
      <c r="J23" s="9"/>
      <c r="K23" s="9"/>
      <c r="L23" s="9">
        <v>254592.14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ht="36.45" customHeight="1" spans="1:23">
      <c r="A24" s="6" t="str">
        <f t="shared" si="0"/>
        <v>      香格里拉市人民代表大会常务委员会办公室</v>
      </c>
      <c r="B24" s="6" t="s">
        <v>208</v>
      </c>
      <c r="C24" s="6" t="s">
        <v>209</v>
      </c>
      <c r="D24" s="6" t="s">
        <v>118</v>
      </c>
      <c r="E24" s="6" t="s">
        <v>119</v>
      </c>
      <c r="F24" s="6" t="s">
        <v>218</v>
      </c>
      <c r="G24" s="6" t="s">
        <v>219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ht="36.45" customHeight="1" spans="1:23">
      <c r="A25" s="6" t="str">
        <f t="shared" si="0"/>
        <v>      香格里拉市人民代表大会常务委员会办公室</v>
      </c>
      <c r="B25" s="6" t="s">
        <v>208</v>
      </c>
      <c r="C25" s="6" t="s">
        <v>209</v>
      </c>
      <c r="D25" s="6" t="s">
        <v>84</v>
      </c>
      <c r="E25" s="6" t="s">
        <v>85</v>
      </c>
      <c r="F25" s="6" t="s">
        <v>218</v>
      </c>
      <c r="G25" s="6" t="s">
        <v>219</v>
      </c>
      <c r="H25" s="9">
        <v>5878.91</v>
      </c>
      <c r="I25" s="9">
        <v>5878.91</v>
      </c>
      <c r="J25" s="9"/>
      <c r="K25" s="9"/>
      <c r="L25" s="9">
        <v>5878.91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ht="36.45" customHeight="1" spans="1:23">
      <c r="A26" s="6" t="str">
        <f t="shared" si="0"/>
        <v>      香格里拉市人民代表大会常务委员会办公室</v>
      </c>
      <c r="B26" s="6" t="s">
        <v>208</v>
      </c>
      <c r="C26" s="6" t="s">
        <v>209</v>
      </c>
      <c r="D26" s="6" t="s">
        <v>118</v>
      </c>
      <c r="E26" s="6" t="s">
        <v>119</v>
      </c>
      <c r="F26" s="6" t="s">
        <v>218</v>
      </c>
      <c r="G26" s="6" t="s">
        <v>219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ht="36.45" customHeight="1" spans="1:23">
      <c r="A27" s="6" t="str">
        <f t="shared" si="0"/>
        <v>      香格里拉市人民代表大会常务委员会办公室</v>
      </c>
      <c r="B27" s="6" t="s">
        <v>208</v>
      </c>
      <c r="C27" s="6" t="s">
        <v>209</v>
      </c>
      <c r="D27" s="6" t="s">
        <v>118</v>
      </c>
      <c r="E27" s="6" t="s">
        <v>119</v>
      </c>
      <c r="F27" s="6" t="s">
        <v>218</v>
      </c>
      <c r="G27" s="6" t="s">
        <v>219</v>
      </c>
      <c r="H27" s="9">
        <v>13174.27</v>
      </c>
      <c r="I27" s="9">
        <v>13174.27</v>
      </c>
      <c r="J27" s="9"/>
      <c r="K27" s="9"/>
      <c r="L27" s="9">
        <v>13174.27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ht="36.45" customHeight="1" spans="1:23">
      <c r="A28" s="6" t="str">
        <f t="shared" si="0"/>
        <v>      香格里拉市人民代表大会常务委员会办公室</v>
      </c>
      <c r="B28" s="6" t="s">
        <v>208</v>
      </c>
      <c r="C28" s="6" t="s">
        <v>209</v>
      </c>
      <c r="D28" s="6" t="s">
        <v>118</v>
      </c>
      <c r="E28" s="6" t="s">
        <v>119</v>
      </c>
      <c r="F28" s="6" t="s">
        <v>218</v>
      </c>
      <c r="G28" s="6" t="s">
        <v>219</v>
      </c>
      <c r="H28" s="9">
        <v>9384</v>
      </c>
      <c r="I28" s="9">
        <v>9384</v>
      </c>
      <c r="J28" s="9"/>
      <c r="K28" s="9"/>
      <c r="L28" s="9">
        <v>9384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ht="36.45" customHeight="1" spans="1:23">
      <c r="A29" s="6" t="str">
        <f t="shared" si="0"/>
        <v>      香格里拉市人民代表大会常务委员会办公室</v>
      </c>
      <c r="B29" s="6" t="s">
        <v>220</v>
      </c>
      <c r="C29" s="6" t="s">
        <v>125</v>
      </c>
      <c r="D29" s="6" t="s">
        <v>124</v>
      </c>
      <c r="E29" s="6" t="s">
        <v>125</v>
      </c>
      <c r="F29" s="6" t="s">
        <v>221</v>
      </c>
      <c r="G29" s="6" t="s">
        <v>125</v>
      </c>
      <c r="H29" s="9">
        <v>823456.25</v>
      </c>
      <c r="I29" s="9">
        <v>823456.25</v>
      </c>
      <c r="J29" s="9"/>
      <c r="K29" s="9"/>
      <c r="L29" s="9">
        <v>823456.25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ht="36.45" customHeight="1" spans="1:23">
      <c r="A30" s="6" t="str">
        <f t="shared" si="0"/>
        <v>      香格里拉市人民代表大会常务委员会办公室</v>
      </c>
      <c r="B30" s="6" t="s">
        <v>222</v>
      </c>
      <c r="C30" s="6" t="s">
        <v>223</v>
      </c>
      <c r="D30" s="6" t="s">
        <v>86</v>
      </c>
      <c r="E30" s="6" t="s">
        <v>87</v>
      </c>
      <c r="F30" s="6" t="s">
        <v>224</v>
      </c>
      <c r="G30" s="6" t="s">
        <v>225</v>
      </c>
      <c r="H30" s="9">
        <v>2000</v>
      </c>
      <c r="I30" s="9">
        <v>2000</v>
      </c>
      <c r="J30" s="9"/>
      <c r="K30" s="9"/>
      <c r="L30" s="9">
        <v>2000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ht="36.45" customHeight="1" spans="1:23">
      <c r="A31" s="6" t="str">
        <f t="shared" si="0"/>
        <v>      香格里拉市人民代表大会常务委员会办公室</v>
      </c>
      <c r="B31" s="6" t="s">
        <v>226</v>
      </c>
      <c r="C31" s="6" t="s">
        <v>227</v>
      </c>
      <c r="D31" s="6" t="s">
        <v>84</v>
      </c>
      <c r="E31" s="6" t="s">
        <v>85</v>
      </c>
      <c r="F31" s="6" t="s">
        <v>228</v>
      </c>
      <c r="G31" s="6" t="s">
        <v>229</v>
      </c>
      <c r="H31" s="9">
        <v>28000</v>
      </c>
      <c r="I31" s="9">
        <v>28000</v>
      </c>
      <c r="J31" s="9"/>
      <c r="K31" s="9"/>
      <c r="L31" s="9">
        <v>28000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ht="36.45" customHeight="1" spans="1:23">
      <c r="A32" s="6" t="str">
        <f t="shared" si="0"/>
        <v>      香格里拉市人民代表大会常务委员会办公室</v>
      </c>
      <c r="B32" s="6" t="s">
        <v>226</v>
      </c>
      <c r="C32" s="6" t="s">
        <v>227</v>
      </c>
      <c r="D32" s="6" t="s">
        <v>84</v>
      </c>
      <c r="E32" s="6" t="s">
        <v>85</v>
      </c>
      <c r="F32" s="6" t="s">
        <v>230</v>
      </c>
      <c r="G32" s="6" t="s">
        <v>231</v>
      </c>
      <c r="H32" s="9">
        <v>5000</v>
      </c>
      <c r="I32" s="9">
        <v>5000</v>
      </c>
      <c r="J32" s="9"/>
      <c r="K32" s="9"/>
      <c r="L32" s="9">
        <v>5000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ht="36.45" customHeight="1" spans="1:23">
      <c r="A33" s="6" t="str">
        <f t="shared" si="0"/>
        <v>      香格里拉市人民代表大会常务委员会办公室</v>
      </c>
      <c r="B33" s="6" t="s">
        <v>226</v>
      </c>
      <c r="C33" s="6" t="s">
        <v>227</v>
      </c>
      <c r="D33" s="6" t="s">
        <v>84</v>
      </c>
      <c r="E33" s="6" t="s">
        <v>85</v>
      </c>
      <c r="F33" s="6" t="s">
        <v>232</v>
      </c>
      <c r="G33" s="6" t="s">
        <v>233</v>
      </c>
      <c r="H33" s="9">
        <v>19800</v>
      </c>
      <c r="I33" s="9">
        <v>19800</v>
      </c>
      <c r="J33" s="9"/>
      <c r="K33" s="9"/>
      <c r="L33" s="9">
        <v>19800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ht="36.45" customHeight="1" spans="1:23">
      <c r="A34" s="6" t="str">
        <f t="shared" si="0"/>
        <v>      香格里拉市人民代表大会常务委员会办公室</v>
      </c>
      <c r="B34" s="6" t="s">
        <v>234</v>
      </c>
      <c r="C34" s="6" t="s">
        <v>170</v>
      </c>
      <c r="D34" s="6" t="s">
        <v>84</v>
      </c>
      <c r="E34" s="6" t="s">
        <v>85</v>
      </c>
      <c r="F34" s="6" t="s">
        <v>235</v>
      </c>
      <c r="G34" s="6" t="s">
        <v>170</v>
      </c>
      <c r="H34" s="9">
        <v>25000</v>
      </c>
      <c r="I34" s="9">
        <v>25000</v>
      </c>
      <c r="J34" s="9"/>
      <c r="K34" s="9"/>
      <c r="L34" s="9">
        <v>25000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ht="36.45" customHeight="1" spans="1:23">
      <c r="A35" s="6" t="str">
        <f t="shared" si="0"/>
        <v>      香格里拉市人民代表大会常务委员会办公室</v>
      </c>
      <c r="B35" s="6" t="s">
        <v>236</v>
      </c>
      <c r="C35" s="6" t="s">
        <v>237</v>
      </c>
      <c r="D35" s="6" t="s">
        <v>84</v>
      </c>
      <c r="E35" s="6" t="s">
        <v>85</v>
      </c>
      <c r="F35" s="6" t="s">
        <v>238</v>
      </c>
      <c r="G35" s="6" t="s">
        <v>239</v>
      </c>
      <c r="H35" s="9">
        <v>37000</v>
      </c>
      <c r="I35" s="9">
        <v>37000</v>
      </c>
      <c r="J35" s="9"/>
      <c r="K35" s="9"/>
      <c r="L35" s="9">
        <v>37000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ht="36.45" customHeight="1" spans="1:23">
      <c r="A36" s="6" t="str">
        <f t="shared" si="0"/>
        <v>      香格里拉市人民代表大会常务委员会办公室</v>
      </c>
      <c r="B36" s="6" t="s">
        <v>226</v>
      </c>
      <c r="C36" s="6" t="s">
        <v>227</v>
      </c>
      <c r="D36" s="6" t="s">
        <v>84</v>
      </c>
      <c r="E36" s="6" t="s">
        <v>85</v>
      </c>
      <c r="F36" s="6" t="s">
        <v>224</v>
      </c>
      <c r="G36" s="6" t="s">
        <v>225</v>
      </c>
      <c r="H36" s="9">
        <v>65700</v>
      </c>
      <c r="I36" s="9">
        <v>65700</v>
      </c>
      <c r="J36" s="9"/>
      <c r="K36" s="9"/>
      <c r="L36" s="9">
        <v>65700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ht="36.45" customHeight="1" spans="1:23">
      <c r="A37" s="6" t="str">
        <f t="shared" si="0"/>
        <v>      香格里拉市人民代表大会常务委员会办公室</v>
      </c>
      <c r="B37" s="6" t="s">
        <v>240</v>
      </c>
      <c r="C37" s="6" t="s">
        <v>241</v>
      </c>
      <c r="D37" s="6" t="s">
        <v>84</v>
      </c>
      <c r="E37" s="6" t="s">
        <v>85</v>
      </c>
      <c r="F37" s="6" t="s">
        <v>242</v>
      </c>
      <c r="G37" s="6" t="s">
        <v>241</v>
      </c>
      <c r="H37" s="9">
        <v>92549.57</v>
      </c>
      <c r="I37" s="9">
        <v>92549.57</v>
      </c>
      <c r="J37" s="9"/>
      <c r="K37" s="9"/>
      <c r="L37" s="9">
        <v>92549.57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ht="36.45" customHeight="1" spans="1:23">
      <c r="A38" s="6" t="str">
        <f t="shared" si="0"/>
        <v>      香格里拉市人民代表大会常务委员会办公室</v>
      </c>
      <c r="B38" s="6" t="s">
        <v>243</v>
      </c>
      <c r="C38" s="6" t="s">
        <v>244</v>
      </c>
      <c r="D38" s="6" t="s">
        <v>84</v>
      </c>
      <c r="E38" s="6" t="s">
        <v>85</v>
      </c>
      <c r="F38" s="6" t="s">
        <v>245</v>
      </c>
      <c r="G38" s="6" t="s">
        <v>246</v>
      </c>
      <c r="H38" s="9">
        <v>51000</v>
      </c>
      <c r="I38" s="9">
        <v>51000</v>
      </c>
      <c r="J38" s="9"/>
      <c r="K38" s="9"/>
      <c r="L38" s="9">
        <v>51000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ht="36.45" customHeight="1" spans="1:23">
      <c r="A39" s="6" t="str">
        <f t="shared" si="0"/>
        <v>      香格里拉市人民代表大会常务委员会办公室</v>
      </c>
      <c r="B39" s="6" t="s">
        <v>226</v>
      </c>
      <c r="C39" s="6" t="s">
        <v>227</v>
      </c>
      <c r="D39" s="6" t="s">
        <v>84</v>
      </c>
      <c r="E39" s="6" t="s">
        <v>85</v>
      </c>
      <c r="F39" s="6" t="s">
        <v>245</v>
      </c>
      <c r="G39" s="6" t="s">
        <v>246</v>
      </c>
      <c r="H39" s="9">
        <v>3750</v>
      </c>
      <c r="I39" s="9">
        <v>3750</v>
      </c>
      <c r="J39" s="9"/>
      <c r="K39" s="9"/>
      <c r="L39" s="9">
        <v>3750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ht="36.45" customHeight="1" spans="1:23">
      <c r="A40" s="6" t="str">
        <f t="shared" si="0"/>
        <v>      香格里拉市人民代表大会常务委员会办公室</v>
      </c>
      <c r="B40" s="6" t="s">
        <v>247</v>
      </c>
      <c r="C40" s="6" t="s">
        <v>239</v>
      </c>
      <c r="D40" s="6" t="s">
        <v>84</v>
      </c>
      <c r="E40" s="6" t="s">
        <v>85</v>
      </c>
      <c r="F40" s="6" t="s">
        <v>238</v>
      </c>
      <c r="G40" s="6" t="s">
        <v>239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ht="36.45" customHeight="1" spans="1:23">
      <c r="A41" s="6" t="str">
        <f t="shared" si="0"/>
        <v>      香格里拉市人民代表大会常务委员会办公室</v>
      </c>
      <c r="B41" s="6" t="s">
        <v>247</v>
      </c>
      <c r="C41" s="6" t="s">
        <v>239</v>
      </c>
      <c r="D41" s="6" t="s">
        <v>84</v>
      </c>
      <c r="E41" s="6" t="s">
        <v>85</v>
      </c>
      <c r="F41" s="6" t="s">
        <v>238</v>
      </c>
      <c r="G41" s="6" t="s">
        <v>239</v>
      </c>
      <c r="H41" s="9">
        <v>40000</v>
      </c>
      <c r="I41" s="9">
        <v>40000</v>
      </c>
      <c r="J41" s="9"/>
      <c r="K41" s="9"/>
      <c r="L41" s="9">
        <v>40000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ht="36.45" customHeight="1" spans="1:23">
      <c r="A42" s="6" t="str">
        <f t="shared" si="0"/>
        <v>      香格里拉市人民代表大会常务委员会办公室</v>
      </c>
      <c r="B42" s="6" t="s">
        <v>248</v>
      </c>
      <c r="C42" s="6" t="s">
        <v>249</v>
      </c>
      <c r="D42" s="6" t="s">
        <v>84</v>
      </c>
      <c r="E42" s="6" t="s">
        <v>85</v>
      </c>
      <c r="F42" s="6" t="s">
        <v>250</v>
      </c>
      <c r="G42" s="6" t="s">
        <v>251</v>
      </c>
      <c r="H42" s="9">
        <v>20784</v>
      </c>
      <c r="I42" s="9">
        <v>20784</v>
      </c>
      <c r="J42" s="9"/>
      <c r="K42" s="9"/>
      <c r="L42" s="9">
        <v>20784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ht="36.45" customHeight="1" spans="1:23">
      <c r="A43" s="6" t="str">
        <f t="shared" si="0"/>
        <v>      香格里拉市人民代表大会常务委员会办公室</v>
      </c>
      <c r="B43" s="6" t="s">
        <v>252</v>
      </c>
      <c r="C43" s="6" t="s">
        <v>253</v>
      </c>
      <c r="D43" s="6" t="s">
        <v>84</v>
      </c>
      <c r="E43" s="6" t="s">
        <v>85</v>
      </c>
      <c r="F43" s="6" t="s">
        <v>250</v>
      </c>
      <c r="G43" s="6" t="s">
        <v>251</v>
      </c>
      <c r="H43" s="9">
        <v>259800</v>
      </c>
      <c r="I43" s="9">
        <v>259800</v>
      </c>
      <c r="J43" s="9"/>
      <c r="K43" s="9"/>
      <c r="L43" s="9">
        <v>259800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ht="36.45" customHeight="1" spans="1:23">
      <c r="A44" s="6" t="str">
        <f t="shared" si="0"/>
        <v>      香格里拉市人民代表大会常务委员会办公室</v>
      </c>
      <c r="B44" s="6" t="s">
        <v>226</v>
      </c>
      <c r="C44" s="6" t="s">
        <v>227</v>
      </c>
      <c r="D44" s="6" t="s">
        <v>102</v>
      </c>
      <c r="E44" s="6" t="s">
        <v>103</v>
      </c>
      <c r="F44" s="6" t="s">
        <v>254</v>
      </c>
      <c r="G44" s="6" t="s">
        <v>255</v>
      </c>
      <c r="H44" s="9">
        <v>14100</v>
      </c>
      <c r="I44" s="9">
        <v>14100</v>
      </c>
      <c r="J44" s="9"/>
      <c r="K44" s="9"/>
      <c r="L44" s="9">
        <v>14100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ht="36.45" customHeight="1" spans="1:23">
      <c r="A45" s="6" t="str">
        <f t="shared" si="0"/>
        <v>      香格里拉市人民代表大会常务委员会办公室</v>
      </c>
      <c r="B45" s="6" t="s">
        <v>256</v>
      </c>
      <c r="C45" s="6" t="s">
        <v>257</v>
      </c>
      <c r="D45" s="6" t="s">
        <v>106</v>
      </c>
      <c r="E45" s="6" t="s">
        <v>107</v>
      </c>
      <c r="F45" s="6" t="s">
        <v>258</v>
      </c>
      <c r="G45" s="6" t="s">
        <v>259</v>
      </c>
      <c r="H45" s="9">
        <v>11472</v>
      </c>
      <c r="I45" s="9">
        <v>11472</v>
      </c>
      <c r="J45" s="9"/>
      <c r="K45" s="9"/>
      <c r="L45" s="9">
        <v>11472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ht="36.45" customHeight="1" spans="1:23">
      <c r="A46" s="6" t="str">
        <f t="shared" si="0"/>
        <v>      香格里拉市人民代表大会常务委员会办公室</v>
      </c>
      <c r="B46" s="6" t="s">
        <v>256</v>
      </c>
      <c r="C46" s="6" t="s">
        <v>257</v>
      </c>
      <c r="D46" s="6" t="s">
        <v>106</v>
      </c>
      <c r="E46" s="6" t="s">
        <v>107</v>
      </c>
      <c r="F46" s="6" t="s">
        <v>258</v>
      </c>
      <c r="G46" s="6" t="s">
        <v>259</v>
      </c>
      <c r="H46" s="9">
        <v>8316</v>
      </c>
      <c r="I46" s="9">
        <v>8316</v>
      </c>
      <c r="J46" s="9"/>
      <c r="K46" s="9"/>
      <c r="L46" s="9">
        <v>8316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ht="36.45" customHeight="1" spans="1:23">
      <c r="A47" s="5" t="s">
        <v>126</v>
      </c>
      <c r="B47" s="5"/>
      <c r="C47" s="5"/>
      <c r="D47" s="5"/>
      <c r="E47" s="5"/>
      <c r="F47" s="5"/>
      <c r="G47" s="5"/>
      <c r="H47" s="9">
        <v>10632580.58</v>
      </c>
      <c r="I47" s="9">
        <v>10632580.58</v>
      </c>
      <c r="J47" s="9"/>
      <c r="K47" s="9"/>
      <c r="L47" s="9">
        <v>10632580.58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</sheetData>
  <mergeCells count="30">
    <mergeCell ref="A3:W3"/>
    <mergeCell ref="A4:V4"/>
    <mergeCell ref="H5:W5"/>
    <mergeCell ref="I6:M6"/>
    <mergeCell ref="N6:P6"/>
    <mergeCell ref="R6:W6"/>
    <mergeCell ref="A47:G47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5"/>
  <sheetViews>
    <sheetView showZeros="0" zoomScale="85" zoomScaleNormal="85" workbookViewId="0">
      <pane ySplit="1" topLeftCell="A12" activePane="bottomLeft" state="frozen"/>
      <selection/>
      <selection pane="bottomLeft" activeCell="I16" sqref="I16"/>
    </sheetView>
  </sheetViews>
  <sheetFormatPr defaultColWidth="10.3333333333333" defaultRowHeight="15" customHeight="1"/>
  <cols>
    <col min="1" max="1" width="27.4777777777778" customWidth="1"/>
    <col min="2" max="2" width="42.1444444444444" customWidth="1"/>
    <col min="3" max="4" width="33.3333333333333" customWidth="1"/>
    <col min="5" max="5" width="25.8111111111111" customWidth="1"/>
    <col min="6" max="6" width="33.3333333333333" customWidth="1"/>
    <col min="7" max="7" width="23.3111111111111" customWidth="1"/>
    <col min="8" max="12" width="33.3333333333333" customWidth="1"/>
    <col min="13" max="17" width="22.4777777777778" customWidth="1"/>
    <col min="18" max="23" width="33.33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20:23">
      <c r="T2" s="4"/>
      <c r="U2" s="4"/>
      <c r="V2" s="4"/>
      <c r="W2" s="2" t="s">
        <v>260</v>
      </c>
    </row>
    <row r="3" ht="55.2" customHeight="1" spans="1:23">
      <c r="A3" s="3" t="s">
        <v>261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3"/>
      <c r="U3" s="23"/>
      <c r="V3" s="23"/>
      <c r="W3" s="3"/>
    </row>
    <row r="4" ht="18.75" customHeight="1" spans="1:23">
      <c r="A4" s="4" t="str">
        <f>"单位名称："&amp;"香格里拉市人民代表大会常务委员会办公室"</f>
        <v>单位名称：香格里拉市人民代表大会常务委员会办公室</v>
      </c>
      <c r="T4" s="4"/>
      <c r="U4" s="4"/>
      <c r="V4" s="4"/>
      <c r="W4" s="2" t="s">
        <v>166</v>
      </c>
    </row>
    <row r="5" ht="34.95" customHeight="1" spans="1:23">
      <c r="A5" s="5" t="s">
        <v>262</v>
      </c>
      <c r="B5" s="5" t="s">
        <v>177</v>
      </c>
      <c r="C5" s="5" t="s">
        <v>178</v>
      </c>
      <c r="D5" s="5" t="s">
        <v>263</v>
      </c>
      <c r="E5" s="5" t="s">
        <v>179</v>
      </c>
      <c r="F5" s="5" t="s">
        <v>180</v>
      </c>
      <c r="G5" s="5" t="s">
        <v>181</v>
      </c>
      <c r="H5" s="5" t="s">
        <v>182</v>
      </c>
      <c r="I5" s="5" t="s">
        <v>32</v>
      </c>
      <c r="J5" s="5" t="s">
        <v>264</v>
      </c>
      <c r="K5" s="5"/>
      <c r="L5" s="5"/>
      <c r="M5" s="5"/>
      <c r="N5" s="5" t="s">
        <v>185</v>
      </c>
      <c r="O5" s="5"/>
      <c r="P5" s="5"/>
      <c r="Q5" s="5" t="s">
        <v>38</v>
      </c>
      <c r="R5" s="5" t="s">
        <v>39</v>
      </c>
      <c r="S5" s="5"/>
      <c r="T5" s="24"/>
      <c r="U5" s="24"/>
      <c r="V5" s="24"/>
      <c r="W5" s="5"/>
    </row>
    <row r="6" ht="34.95" customHeight="1" spans="1:23">
      <c r="A6" s="5"/>
      <c r="B6" s="5"/>
      <c r="C6" s="5"/>
      <c r="D6" s="5"/>
      <c r="E6" s="5"/>
      <c r="F6" s="5"/>
      <c r="G6" s="5"/>
      <c r="H6" s="5"/>
      <c r="I6" s="5"/>
      <c r="J6" s="5" t="s">
        <v>35</v>
      </c>
      <c r="K6" s="5"/>
      <c r="L6" s="5" t="s">
        <v>36</v>
      </c>
      <c r="M6" s="5" t="s">
        <v>37</v>
      </c>
      <c r="N6" s="5" t="s">
        <v>35</v>
      </c>
      <c r="O6" s="5" t="s">
        <v>36</v>
      </c>
      <c r="P6" s="5" t="s">
        <v>37</v>
      </c>
      <c r="Q6" s="5"/>
      <c r="R6" s="5" t="s">
        <v>34</v>
      </c>
      <c r="S6" s="5" t="s">
        <v>41</v>
      </c>
      <c r="T6" s="24" t="s">
        <v>265</v>
      </c>
      <c r="U6" s="24" t="s">
        <v>43</v>
      </c>
      <c r="V6" s="24" t="s">
        <v>44</v>
      </c>
      <c r="W6" s="5" t="s">
        <v>45</v>
      </c>
    </row>
    <row r="7" ht="34.95" customHeight="1" spans="1:23">
      <c r="A7" s="5"/>
      <c r="B7" s="5"/>
      <c r="C7" s="5"/>
      <c r="D7" s="5"/>
      <c r="E7" s="5"/>
      <c r="F7" s="5"/>
      <c r="G7" s="5"/>
      <c r="H7" s="5"/>
      <c r="I7" s="5"/>
      <c r="J7" s="5" t="s">
        <v>34</v>
      </c>
      <c r="K7" s="5" t="s">
        <v>266</v>
      </c>
      <c r="L7" s="5"/>
      <c r="M7" s="5"/>
      <c r="N7" s="5"/>
      <c r="O7" s="5"/>
      <c r="P7" s="5"/>
      <c r="Q7" s="5"/>
      <c r="R7" s="5"/>
      <c r="S7" s="5"/>
      <c r="T7" s="24"/>
      <c r="U7" s="24"/>
      <c r="V7" s="24"/>
      <c r="W7" s="5"/>
    </row>
    <row r="8" ht="34.95" customHeight="1" spans="1:23">
      <c r="A8" s="5" t="s">
        <v>46</v>
      </c>
      <c r="B8" s="5" t="s">
        <v>47</v>
      </c>
      <c r="C8" s="5" t="s">
        <v>48</v>
      </c>
      <c r="D8" s="5" t="s">
        <v>49</v>
      </c>
      <c r="E8" s="5" t="s">
        <v>50</v>
      </c>
      <c r="F8" s="5" t="s">
        <v>51</v>
      </c>
      <c r="G8" s="5" t="s">
        <v>52</v>
      </c>
      <c r="H8" s="5" t="s">
        <v>53</v>
      </c>
      <c r="I8" s="5" t="s">
        <v>54</v>
      </c>
      <c r="J8" s="5" t="s">
        <v>55</v>
      </c>
      <c r="K8" s="5" t="s">
        <v>56</v>
      </c>
      <c r="L8" s="5" t="s">
        <v>57</v>
      </c>
      <c r="M8" s="5" t="s">
        <v>58</v>
      </c>
      <c r="N8" s="5" t="s">
        <v>59</v>
      </c>
      <c r="O8" s="5" t="s">
        <v>60</v>
      </c>
      <c r="P8" s="5" t="s">
        <v>61</v>
      </c>
      <c r="Q8" s="5" t="s">
        <v>62</v>
      </c>
      <c r="R8" s="5" t="s">
        <v>63</v>
      </c>
      <c r="S8" s="5" t="s">
        <v>64</v>
      </c>
      <c r="T8" s="24" t="s">
        <v>194</v>
      </c>
      <c r="U8" s="24" t="s">
        <v>195</v>
      </c>
      <c r="V8" s="24" t="s">
        <v>196</v>
      </c>
      <c r="W8" s="5" t="s">
        <v>197</v>
      </c>
    </row>
    <row r="9" ht="34.95" customHeight="1" spans="1:23">
      <c r="A9" s="6"/>
      <c r="B9" s="6"/>
      <c r="C9" s="6" t="s">
        <v>267</v>
      </c>
      <c r="D9" s="6"/>
      <c r="E9" s="6"/>
      <c r="F9" s="6"/>
      <c r="G9" s="6"/>
      <c r="H9" s="6"/>
      <c r="I9" s="9">
        <v>400000</v>
      </c>
      <c r="J9" s="9">
        <v>400000</v>
      </c>
      <c r="K9" s="9">
        <v>400000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34.95" customHeight="1" spans="1:23">
      <c r="A10" s="6" t="s">
        <v>268</v>
      </c>
      <c r="B10" s="6" t="s">
        <v>269</v>
      </c>
      <c r="C10" s="6" t="s">
        <v>267</v>
      </c>
      <c r="D10" s="6" t="s">
        <v>66</v>
      </c>
      <c r="E10" s="6" t="s">
        <v>88</v>
      </c>
      <c r="F10" s="6" t="s">
        <v>89</v>
      </c>
      <c r="G10" s="6" t="s">
        <v>270</v>
      </c>
      <c r="H10" s="6" t="s">
        <v>271</v>
      </c>
      <c r="I10" s="9">
        <v>400000</v>
      </c>
      <c r="J10" s="9">
        <v>400000</v>
      </c>
      <c r="K10" s="9">
        <v>400000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34.95" customHeight="1" spans="1:23">
      <c r="A11" s="4"/>
      <c r="B11" s="4"/>
      <c r="C11" s="6" t="s">
        <v>272</v>
      </c>
      <c r="D11" s="4"/>
      <c r="E11" s="4"/>
      <c r="F11" s="4"/>
      <c r="G11" s="4"/>
      <c r="H11" s="4"/>
      <c r="I11" s="9">
        <v>350000</v>
      </c>
      <c r="J11" s="9">
        <v>350000</v>
      </c>
      <c r="K11" s="9">
        <v>350000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34.95" customHeight="1" spans="1:23">
      <c r="A12" s="6" t="s">
        <v>268</v>
      </c>
      <c r="B12" s="6" t="s">
        <v>273</v>
      </c>
      <c r="C12" s="6" t="s">
        <v>272</v>
      </c>
      <c r="D12" s="6" t="s">
        <v>66</v>
      </c>
      <c r="E12" s="6" t="s">
        <v>86</v>
      </c>
      <c r="F12" s="6" t="s">
        <v>87</v>
      </c>
      <c r="G12" s="6" t="s">
        <v>224</v>
      </c>
      <c r="H12" s="6" t="s">
        <v>225</v>
      </c>
      <c r="I12" s="9">
        <v>60000</v>
      </c>
      <c r="J12" s="9">
        <v>60000</v>
      </c>
      <c r="K12" s="9">
        <v>60000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34.95" customHeight="1" spans="1:23">
      <c r="A13" s="6" t="s">
        <v>268</v>
      </c>
      <c r="B13" s="6" t="s">
        <v>273</v>
      </c>
      <c r="C13" s="6" t="s">
        <v>272</v>
      </c>
      <c r="D13" s="6" t="s">
        <v>66</v>
      </c>
      <c r="E13" s="6" t="s">
        <v>86</v>
      </c>
      <c r="F13" s="6" t="s">
        <v>87</v>
      </c>
      <c r="G13" s="6" t="s">
        <v>274</v>
      </c>
      <c r="H13" s="6" t="s">
        <v>275</v>
      </c>
      <c r="I13" s="9">
        <v>10000</v>
      </c>
      <c r="J13" s="9">
        <v>10000</v>
      </c>
      <c r="K13" s="9">
        <v>10000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ht="34.95" customHeight="1" spans="1:23">
      <c r="A14" s="6" t="s">
        <v>268</v>
      </c>
      <c r="B14" s="6" t="s">
        <v>273</v>
      </c>
      <c r="C14" s="6" t="s">
        <v>272</v>
      </c>
      <c r="D14" s="6" t="s">
        <v>66</v>
      </c>
      <c r="E14" s="6" t="s">
        <v>86</v>
      </c>
      <c r="F14" s="6" t="s">
        <v>87</v>
      </c>
      <c r="G14" s="6" t="s">
        <v>276</v>
      </c>
      <c r="H14" s="6" t="s">
        <v>277</v>
      </c>
      <c r="I14" s="9">
        <v>151000</v>
      </c>
      <c r="J14" s="9">
        <v>151000</v>
      </c>
      <c r="K14" s="9">
        <v>151000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34.95" customHeight="1" spans="1:23">
      <c r="A15" s="6" t="s">
        <v>268</v>
      </c>
      <c r="B15" s="6" t="s">
        <v>273</v>
      </c>
      <c r="C15" s="6" t="s">
        <v>272</v>
      </c>
      <c r="D15" s="6" t="s">
        <v>66</v>
      </c>
      <c r="E15" s="6" t="s">
        <v>86</v>
      </c>
      <c r="F15" s="6" t="s">
        <v>87</v>
      </c>
      <c r="G15" s="6" t="s">
        <v>278</v>
      </c>
      <c r="H15" s="6" t="s">
        <v>279</v>
      </c>
      <c r="I15" s="9">
        <v>20000</v>
      </c>
      <c r="J15" s="9">
        <v>20000</v>
      </c>
      <c r="K15" s="9">
        <v>20000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ht="34.95" customHeight="1" spans="1:23">
      <c r="A16" s="6" t="s">
        <v>268</v>
      </c>
      <c r="B16" s="6" t="s">
        <v>273</v>
      </c>
      <c r="C16" s="6" t="s">
        <v>272</v>
      </c>
      <c r="D16" s="6" t="s">
        <v>66</v>
      </c>
      <c r="E16" s="6" t="s">
        <v>86</v>
      </c>
      <c r="F16" s="6" t="s">
        <v>87</v>
      </c>
      <c r="G16" s="6" t="s">
        <v>280</v>
      </c>
      <c r="H16" s="6" t="s">
        <v>281</v>
      </c>
      <c r="I16" s="9">
        <v>80000</v>
      </c>
      <c r="J16" s="9">
        <v>80000</v>
      </c>
      <c r="K16" s="9">
        <v>80000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ht="34.95" customHeight="1" spans="1:23">
      <c r="A17" s="6" t="s">
        <v>268</v>
      </c>
      <c r="B17" s="6" t="s">
        <v>273</v>
      </c>
      <c r="C17" s="6" t="s">
        <v>272</v>
      </c>
      <c r="D17" s="6" t="s">
        <v>66</v>
      </c>
      <c r="E17" s="6" t="s">
        <v>92</v>
      </c>
      <c r="F17" s="6" t="s">
        <v>93</v>
      </c>
      <c r="G17" s="6" t="s">
        <v>282</v>
      </c>
      <c r="H17" s="6" t="s">
        <v>283</v>
      </c>
      <c r="I17" s="9">
        <v>29000</v>
      </c>
      <c r="J17" s="9">
        <v>29000</v>
      </c>
      <c r="K17" s="9">
        <v>29000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ht="34.95" customHeight="1" spans="1:23">
      <c r="A18" s="4"/>
      <c r="B18" s="4"/>
      <c r="C18" s="6" t="s">
        <v>284</v>
      </c>
      <c r="D18" s="4"/>
      <c r="E18" s="4"/>
      <c r="F18" s="4"/>
      <c r="G18" s="4"/>
      <c r="H18" s="4"/>
      <c r="I18" s="9">
        <v>94800</v>
      </c>
      <c r="J18" s="9">
        <v>94800</v>
      </c>
      <c r="K18" s="9">
        <v>94800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ht="34.95" customHeight="1" spans="1:23">
      <c r="A19" s="6" t="s">
        <v>268</v>
      </c>
      <c r="B19" s="6" t="s">
        <v>285</v>
      </c>
      <c r="C19" s="6" t="s">
        <v>284</v>
      </c>
      <c r="D19" s="6" t="s">
        <v>66</v>
      </c>
      <c r="E19" s="6" t="s">
        <v>86</v>
      </c>
      <c r="F19" s="6" t="s">
        <v>87</v>
      </c>
      <c r="G19" s="6" t="s">
        <v>258</v>
      </c>
      <c r="H19" s="6" t="s">
        <v>259</v>
      </c>
      <c r="I19" s="9">
        <v>94800</v>
      </c>
      <c r="J19" s="9">
        <v>94800</v>
      </c>
      <c r="K19" s="9">
        <v>94800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ht="34.95" customHeight="1" spans="1:23">
      <c r="A20" s="4"/>
      <c r="B20" s="4"/>
      <c r="C20" s="6" t="s">
        <v>286</v>
      </c>
      <c r="D20" s="4"/>
      <c r="E20" s="4"/>
      <c r="F20" s="4"/>
      <c r="G20" s="4"/>
      <c r="H20" s="4"/>
      <c r="I20" s="9">
        <v>450000</v>
      </c>
      <c r="J20" s="9">
        <v>450000</v>
      </c>
      <c r="K20" s="9">
        <v>450000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ht="34.95" customHeight="1" spans="1:23">
      <c r="A21" s="6" t="s">
        <v>268</v>
      </c>
      <c r="B21" s="6" t="s">
        <v>287</v>
      </c>
      <c r="C21" s="6" t="s">
        <v>286</v>
      </c>
      <c r="D21" s="6" t="s">
        <v>66</v>
      </c>
      <c r="E21" s="6" t="s">
        <v>86</v>
      </c>
      <c r="F21" s="6" t="s">
        <v>87</v>
      </c>
      <c r="G21" s="6" t="s">
        <v>276</v>
      </c>
      <c r="H21" s="6" t="s">
        <v>277</v>
      </c>
      <c r="I21" s="9">
        <v>75000</v>
      </c>
      <c r="J21" s="9">
        <v>75000</v>
      </c>
      <c r="K21" s="9">
        <v>75000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ht="34.95" customHeight="1" spans="1:23">
      <c r="A22" s="6" t="s">
        <v>268</v>
      </c>
      <c r="B22" s="6" t="s">
        <v>287</v>
      </c>
      <c r="C22" s="6" t="s">
        <v>286</v>
      </c>
      <c r="D22" s="6" t="s">
        <v>66</v>
      </c>
      <c r="E22" s="6" t="s">
        <v>86</v>
      </c>
      <c r="F22" s="6" t="s">
        <v>87</v>
      </c>
      <c r="G22" s="6" t="s">
        <v>288</v>
      </c>
      <c r="H22" s="6" t="s">
        <v>289</v>
      </c>
      <c r="I22" s="9">
        <v>375000</v>
      </c>
      <c r="J22" s="9">
        <v>375000</v>
      </c>
      <c r="K22" s="9">
        <v>375000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ht="34.95" customHeight="1" spans="1:23">
      <c r="A23" s="4"/>
      <c r="B23" s="4"/>
      <c r="C23" s="6" t="s">
        <v>290</v>
      </c>
      <c r="D23" s="4"/>
      <c r="E23" s="4"/>
      <c r="F23" s="4"/>
      <c r="G23" s="4"/>
      <c r="H23" s="4"/>
      <c r="I23" s="9">
        <v>348000</v>
      </c>
      <c r="J23" s="9">
        <v>348000</v>
      </c>
      <c r="K23" s="9">
        <v>348000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ht="34.95" customHeight="1" spans="1:23">
      <c r="A24" s="6" t="s">
        <v>268</v>
      </c>
      <c r="B24" s="6" t="s">
        <v>291</v>
      </c>
      <c r="C24" s="6" t="s">
        <v>290</v>
      </c>
      <c r="D24" s="6" t="s">
        <v>66</v>
      </c>
      <c r="E24" s="6" t="s">
        <v>90</v>
      </c>
      <c r="F24" s="6" t="s">
        <v>91</v>
      </c>
      <c r="G24" s="6" t="s">
        <v>224</v>
      </c>
      <c r="H24" s="6" t="s">
        <v>225</v>
      </c>
      <c r="I24" s="9">
        <v>348000</v>
      </c>
      <c r="J24" s="9">
        <v>348000</v>
      </c>
      <c r="K24" s="9">
        <v>348000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ht="34.95" customHeight="1" spans="1:23">
      <c r="A25" s="5" t="s">
        <v>126</v>
      </c>
      <c r="B25" s="5"/>
      <c r="C25" s="5"/>
      <c r="D25" s="5"/>
      <c r="E25" s="5"/>
      <c r="F25" s="5"/>
      <c r="G25" s="5"/>
      <c r="H25" s="5"/>
      <c r="I25" s="9">
        <v>1642800</v>
      </c>
      <c r="J25" s="9">
        <v>1642800</v>
      </c>
      <c r="K25" s="9">
        <v>1642800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</sheetData>
  <mergeCells count="28">
    <mergeCell ref="A3:W3"/>
    <mergeCell ref="A4:V4"/>
    <mergeCell ref="J5:M5"/>
    <mergeCell ref="N5:P5"/>
    <mergeCell ref="R5:W5"/>
    <mergeCell ref="J6:K6"/>
    <mergeCell ref="A25:H25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3"/>
  <sheetViews>
    <sheetView showZeros="0" zoomScale="70" zoomScaleNormal="70" workbookViewId="0">
      <pane ySplit="1" topLeftCell="A2" activePane="bottomLeft" state="frozen"/>
      <selection/>
      <selection pane="bottomLeft" activeCell="L36" sqref="L35:M36"/>
    </sheetView>
  </sheetViews>
  <sheetFormatPr defaultColWidth="10.3333333333333" defaultRowHeight="15" customHeight="1"/>
  <cols>
    <col min="1" max="2" width="64.9777777777778" customWidth="1"/>
    <col min="3" max="10" width="33.3333333333333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0:10">
      <c r="J2" s="2" t="s">
        <v>292</v>
      </c>
    </row>
    <row r="3" ht="55.95" customHeight="1" spans="1:10">
      <c r="A3" s="3" t="s">
        <v>293</v>
      </c>
      <c r="B3" s="3"/>
      <c r="C3" s="3"/>
      <c r="D3" s="3"/>
      <c r="E3" s="3"/>
      <c r="F3" s="3"/>
      <c r="G3" s="3"/>
      <c r="H3" s="3"/>
      <c r="I3" s="3"/>
      <c r="J3" s="3"/>
    </row>
    <row r="4" ht="18.75" customHeight="1" spans="1:1">
      <c r="A4" s="4" t="str">
        <f>"单位名称："&amp;"香格里拉市人民代表大会常务委员会办公室"</f>
        <v>单位名称：香格里拉市人民代表大会常务委员会办公室</v>
      </c>
    </row>
    <row r="5" ht="33.45" customHeight="1" spans="1:10">
      <c r="A5" s="5" t="s">
        <v>294</v>
      </c>
      <c r="B5" s="5" t="s">
        <v>295</v>
      </c>
      <c r="C5" s="5" t="s">
        <v>296</v>
      </c>
      <c r="D5" s="5" t="s">
        <v>297</v>
      </c>
      <c r="E5" s="5" t="s">
        <v>298</v>
      </c>
      <c r="F5" s="5" t="s">
        <v>299</v>
      </c>
      <c r="G5" s="5" t="s">
        <v>300</v>
      </c>
      <c r="H5" s="5" t="s">
        <v>301</v>
      </c>
      <c r="I5" s="5" t="s">
        <v>302</v>
      </c>
      <c r="J5" s="5" t="s">
        <v>303</v>
      </c>
    </row>
    <row r="6" ht="33.45" customHeight="1" spans="1:10">
      <c r="A6" s="5" t="s">
        <v>46</v>
      </c>
      <c r="B6" s="5" t="s">
        <v>47</v>
      </c>
      <c r="C6" s="5" t="s">
        <v>48</v>
      </c>
      <c r="D6" s="5" t="s">
        <v>49</v>
      </c>
      <c r="E6" s="5" t="s">
        <v>50</v>
      </c>
      <c r="F6" s="5" t="s">
        <v>51</v>
      </c>
      <c r="G6" s="5" t="s">
        <v>52</v>
      </c>
      <c r="H6" s="5" t="s">
        <v>53</v>
      </c>
      <c r="I6" s="5" t="s">
        <v>54</v>
      </c>
      <c r="J6" s="5" t="s">
        <v>55</v>
      </c>
    </row>
    <row r="7" ht="32.7" customHeight="1" spans="1:10">
      <c r="A7" s="6" t="s">
        <v>66</v>
      </c>
      <c r="B7" s="6"/>
      <c r="C7" s="6"/>
      <c r="D7" s="6"/>
      <c r="E7" s="6"/>
      <c r="F7" s="6"/>
      <c r="G7" s="6"/>
      <c r="H7" s="6"/>
      <c r="I7" s="6"/>
      <c r="J7" s="6"/>
    </row>
    <row r="8" ht="95.25" customHeight="1" spans="1:10">
      <c r="A8" s="6" t="s">
        <v>284</v>
      </c>
      <c r="B8" s="6" t="s">
        <v>304</v>
      </c>
      <c r="C8" s="6"/>
      <c r="D8" s="6"/>
      <c r="E8" s="6"/>
      <c r="F8" s="6"/>
      <c r="G8" s="6"/>
      <c r="H8" s="6"/>
      <c r="I8" s="6"/>
      <c r="J8" s="6"/>
    </row>
    <row r="9" ht="35.7" customHeight="1" spans="1:10">
      <c r="A9" s="6"/>
      <c r="B9" s="6"/>
      <c r="C9" s="6" t="s">
        <v>305</v>
      </c>
      <c r="D9" s="6"/>
      <c r="E9" s="6"/>
      <c r="F9" s="6"/>
      <c r="G9" s="6"/>
      <c r="H9" s="6"/>
      <c r="I9" s="6"/>
      <c r="J9" s="6"/>
    </row>
    <row r="10" ht="35.7" customHeight="1" spans="1:10">
      <c r="A10" s="4"/>
      <c r="B10" s="4"/>
      <c r="C10" s="6"/>
      <c r="D10" s="6" t="s">
        <v>306</v>
      </c>
      <c r="E10" s="6"/>
      <c r="F10" s="6"/>
      <c r="G10" s="6"/>
      <c r="H10" s="6"/>
      <c r="I10" s="6"/>
      <c r="J10" s="6"/>
    </row>
    <row r="11" ht="35.7" customHeight="1" spans="1:10">
      <c r="A11" s="4"/>
      <c r="B11" s="4"/>
      <c r="C11" s="6"/>
      <c r="D11" s="6"/>
      <c r="E11" s="6" t="s">
        <v>307</v>
      </c>
      <c r="F11" s="6" t="s">
        <v>308</v>
      </c>
      <c r="G11" s="6" t="s">
        <v>309</v>
      </c>
      <c r="H11" s="6" t="s">
        <v>310</v>
      </c>
      <c r="I11" s="6" t="s">
        <v>311</v>
      </c>
      <c r="J11" s="6" t="s">
        <v>307</v>
      </c>
    </row>
    <row r="12" ht="35.7" customHeight="1" spans="1:10">
      <c r="A12" s="4"/>
      <c r="B12" s="4"/>
      <c r="C12" s="6"/>
      <c r="D12" s="6"/>
      <c r="E12" s="6" t="s">
        <v>312</v>
      </c>
      <c r="F12" s="6" t="s">
        <v>313</v>
      </c>
      <c r="G12" s="6" t="s">
        <v>314</v>
      </c>
      <c r="H12" s="6" t="s">
        <v>315</v>
      </c>
      <c r="I12" s="6" t="s">
        <v>311</v>
      </c>
      <c r="J12" s="6" t="s">
        <v>312</v>
      </c>
    </row>
    <row r="13" ht="35.7" customHeight="1" spans="1:10">
      <c r="A13" s="4"/>
      <c r="B13" s="4"/>
      <c r="C13" s="6"/>
      <c r="D13" s="6" t="s">
        <v>316</v>
      </c>
      <c r="E13" s="6"/>
      <c r="F13" s="6"/>
      <c r="G13" s="6"/>
      <c r="H13" s="6"/>
      <c r="I13" s="6"/>
      <c r="J13" s="6"/>
    </row>
    <row r="14" ht="35.7" customHeight="1" spans="1:10">
      <c r="A14" s="4"/>
      <c r="B14" s="4"/>
      <c r="C14" s="6"/>
      <c r="D14" s="6"/>
      <c r="E14" s="6" t="s">
        <v>317</v>
      </c>
      <c r="F14" s="6" t="s">
        <v>308</v>
      </c>
      <c r="G14" s="6" t="s">
        <v>318</v>
      </c>
      <c r="H14" s="6" t="s">
        <v>319</v>
      </c>
      <c r="I14" s="6" t="s">
        <v>311</v>
      </c>
      <c r="J14" s="6" t="s">
        <v>320</v>
      </c>
    </row>
    <row r="15" ht="35.7" customHeight="1" spans="1:10">
      <c r="A15" s="4"/>
      <c r="B15" s="4"/>
      <c r="C15" s="6"/>
      <c r="D15" s="6"/>
      <c r="E15" s="6" t="s">
        <v>321</v>
      </c>
      <c r="F15" s="6" t="s">
        <v>308</v>
      </c>
      <c r="G15" s="6" t="s">
        <v>318</v>
      </c>
      <c r="H15" s="6" t="s">
        <v>319</v>
      </c>
      <c r="I15" s="6" t="s">
        <v>311</v>
      </c>
      <c r="J15" s="6" t="s">
        <v>320</v>
      </c>
    </row>
    <row r="16" ht="35.7" customHeight="1" spans="1:10">
      <c r="A16" s="4"/>
      <c r="B16" s="4"/>
      <c r="C16" s="6"/>
      <c r="D16" s="6" t="s">
        <v>322</v>
      </c>
      <c r="E16" s="6"/>
      <c r="F16" s="6"/>
      <c r="G16" s="6"/>
      <c r="H16" s="6"/>
      <c r="I16" s="6"/>
      <c r="J16" s="6"/>
    </row>
    <row r="17" ht="35.7" customHeight="1" spans="1:10">
      <c r="A17" s="4"/>
      <c r="B17" s="4"/>
      <c r="C17" s="6"/>
      <c r="D17" s="6"/>
      <c r="E17" s="6" t="s">
        <v>323</v>
      </c>
      <c r="F17" s="6" t="s">
        <v>313</v>
      </c>
      <c r="G17" s="6" t="s">
        <v>314</v>
      </c>
      <c r="H17" s="6" t="s">
        <v>319</v>
      </c>
      <c r="I17" s="6" t="s">
        <v>311</v>
      </c>
      <c r="J17" s="6" t="s">
        <v>324</v>
      </c>
    </row>
    <row r="18" ht="35.7" customHeight="1" spans="1:10">
      <c r="A18" s="4"/>
      <c r="B18" s="4"/>
      <c r="C18" s="6"/>
      <c r="D18" s="6" t="s">
        <v>325</v>
      </c>
      <c r="E18" s="6"/>
      <c r="F18" s="6"/>
      <c r="G18" s="6"/>
      <c r="H18" s="6"/>
      <c r="I18" s="6"/>
      <c r="J18" s="6"/>
    </row>
    <row r="19" ht="35.7" customHeight="1" spans="1:10">
      <c r="A19" s="4"/>
      <c r="B19" s="4"/>
      <c r="C19" s="6"/>
      <c r="D19" s="6"/>
      <c r="E19" s="6" t="s">
        <v>326</v>
      </c>
      <c r="F19" s="6" t="s">
        <v>313</v>
      </c>
      <c r="G19" s="6" t="s">
        <v>327</v>
      </c>
      <c r="H19" s="6" t="s">
        <v>328</v>
      </c>
      <c r="I19" s="6" t="s">
        <v>311</v>
      </c>
      <c r="J19" s="6" t="s">
        <v>329</v>
      </c>
    </row>
    <row r="20" ht="35.7" customHeight="1" spans="1:10">
      <c r="A20" s="4"/>
      <c r="B20" s="4"/>
      <c r="C20" s="6" t="s">
        <v>330</v>
      </c>
      <c r="D20" s="6"/>
      <c r="E20" s="6"/>
      <c r="F20" s="6"/>
      <c r="G20" s="6"/>
      <c r="H20" s="6"/>
      <c r="I20" s="6"/>
      <c r="J20" s="6"/>
    </row>
    <row r="21" ht="35.7" customHeight="1" spans="1:10">
      <c r="A21" s="4"/>
      <c r="B21" s="4"/>
      <c r="C21" s="6"/>
      <c r="D21" s="6" t="s">
        <v>331</v>
      </c>
      <c r="E21" s="6"/>
      <c r="F21" s="6"/>
      <c r="G21" s="6"/>
      <c r="H21" s="6"/>
      <c r="I21" s="6"/>
      <c r="J21" s="6"/>
    </row>
    <row r="22" ht="35.7" customHeight="1" spans="1:10">
      <c r="A22" s="4"/>
      <c r="B22" s="4"/>
      <c r="C22" s="6"/>
      <c r="D22" s="6"/>
      <c r="E22" s="6" t="s">
        <v>332</v>
      </c>
      <c r="F22" s="6" t="s">
        <v>313</v>
      </c>
      <c r="G22" s="6" t="s">
        <v>314</v>
      </c>
      <c r="H22" s="6" t="s">
        <v>319</v>
      </c>
      <c r="I22" s="6" t="s">
        <v>311</v>
      </c>
      <c r="J22" s="6" t="s">
        <v>332</v>
      </c>
    </row>
    <row r="23" ht="35.7" customHeight="1" spans="1:10">
      <c r="A23" s="4"/>
      <c r="B23" s="4"/>
      <c r="C23" s="6" t="s">
        <v>333</v>
      </c>
      <c r="D23" s="6"/>
      <c r="E23" s="6"/>
      <c r="F23" s="6"/>
      <c r="G23" s="6"/>
      <c r="H23" s="6"/>
      <c r="I23" s="6"/>
      <c r="J23" s="6"/>
    </row>
    <row r="24" ht="35.7" customHeight="1" spans="1:10">
      <c r="A24" s="4"/>
      <c r="B24" s="4"/>
      <c r="C24" s="6"/>
      <c r="D24" s="6" t="s">
        <v>334</v>
      </c>
      <c r="E24" s="6"/>
      <c r="F24" s="6"/>
      <c r="G24" s="6"/>
      <c r="H24" s="6"/>
      <c r="I24" s="6"/>
      <c r="J24" s="6"/>
    </row>
    <row r="25" ht="35.7" customHeight="1" spans="1:10">
      <c r="A25" s="4"/>
      <c r="B25" s="4"/>
      <c r="C25" s="6"/>
      <c r="D25" s="6"/>
      <c r="E25" s="6" t="s">
        <v>335</v>
      </c>
      <c r="F25" s="6" t="s">
        <v>308</v>
      </c>
      <c r="G25" s="6" t="s">
        <v>318</v>
      </c>
      <c r="H25" s="6" t="s">
        <v>319</v>
      </c>
      <c r="I25" s="6" t="s">
        <v>311</v>
      </c>
      <c r="J25" s="6" t="s">
        <v>336</v>
      </c>
    </row>
    <row r="26" ht="35.7" customHeight="1" spans="1:10">
      <c r="A26" s="6" t="s">
        <v>286</v>
      </c>
      <c r="B26" s="6" t="s">
        <v>337</v>
      </c>
      <c r="C26" s="4"/>
      <c r="D26" s="4"/>
      <c r="E26" s="4"/>
      <c r="F26" s="4"/>
      <c r="G26" s="4"/>
      <c r="H26" s="4"/>
      <c r="I26" s="4"/>
      <c r="J26" s="4"/>
    </row>
    <row r="27" ht="35.7" customHeight="1" spans="1:10">
      <c r="A27" s="4"/>
      <c r="B27" s="4"/>
      <c r="C27" s="6" t="s">
        <v>305</v>
      </c>
      <c r="D27" s="6"/>
      <c r="E27" s="6"/>
      <c r="F27" s="6"/>
      <c r="G27" s="6"/>
      <c r="H27" s="6"/>
      <c r="I27" s="6"/>
      <c r="J27" s="6"/>
    </row>
    <row r="28" ht="35.7" customHeight="1" spans="1:10">
      <c r="A28" s="4"/>
      <c r="B28" s="4"/>
      <c r="C28" s="6"/>
      <c r="D28" s="6" t="s">
        <v>306</v>
      </c>
      <c r="E28" s="6"/>
      <c r="F28" s="6"/>
      <c r="G28" s="6"/>
      <c r="H28" s="6"/>
      <c r="I28" s="6"/>
      <c r="J28" s="6"/>
    </row>
    <row r="29" ht="35.7" customHeight="1" spans="1:10">
      <c r="A29" s="4"/>
      <c r="B29" s="4"/>
      <c r="C29" s="6"/>
      <c r="D29" s="6"/>
      <c r="E29" s="6" t="s">
        <v>338</v>
      </c>
      <c r="F29" s="6" t="s">
        <v>308</v>
      </c>
      <c r="G29" s="6" t="s">
        <v>339</v>
      </c>
      <c r="H29" s="6" t="s">
        <v>340</v>
      </c>
      <c r="I29" s="6" t="s">
        <v>311</v>
      </c>
      <c r="J29" s="6" t="s">
        <v>338</v>
      </c>
    </row>
    <row r="30" ht="35.7" customHeight="1" spans="1:10">
      <c r="A30" s="4"/>
      <c r="B30" s="4"/>
      <c r="C30" s="6"/>
      <c r="D30" s="6"/>
      <c r="E30" s="6" t="s">
        <v>341</v>
      </c>
      <c r="F30" s="6" t="s">
        <v>308</v>
      </c>
      <c r="G30" s="6" t="s">
        <v>342</v>
      </c>
      <c r="H30" s="6" t="s">
        <v>343</v>
      </c>
      <c r="I30" s="6" t="s">
        <v>311</v>
      </c>
      <c r="J30" s="6" t="s">
        <v>341</v>
      </c>
    </row>
    <row r="31" ht="35.7" customHeight="1" spans="1:10">
      <c r="A31" s="4"/>
      <c r="B31" s="4"/>
      <c r="C31" s="6"/>
      <c r="D31" s="6"/>
      <c r="E31" s="6" t="s">
        <v>344</v>
      </c>
      <c r="F31" s="6" t="s">
        <v>308</v>
      </c>
      <c r="G31" s="6" t="s">
        <v>345</v>
      </c>
      <c r="H31" s="6" t="s">
        <v>310</v>
      </c>
      <c r="I31" s="6" t="s">
        <v>311</v>
      </c>
      <c r="J31" s="6" t="s">
        <v>346</v>
      </c>
    </row>
    <row r="32" ht="35.7" customHeight="1" spans="1:10">
      <c r="A32" s="4"/>
      <c r="B32" s="4"/>
      <c r="C32" s="6"/>
      <c r="D32" s="6" t="s">
        <v>316</v>
      </c>
      <c r="E32" s="6"/>
      <c r="F32" s="6"/>
      <c r="G32" s="6"/>
      <c r="H32" s="6"/>
      <c r="I32" s="6"/>
      <c r="J32" s="6"/>
    </row>
    <row r="33" ht="35.7" customHeight="1" spans="1:10">
      <c r="A33" s="4"/>
      <c r="B33" s="4"/>
      <c r="C33" s="6"/>
      <c r="D33" s="6"/>
      <c r="E33" s="6" t="s">
        <v>347</v>
      </c>
      <c r="F33" s="6" t="s">
        <v>308</v>
      </c>
      <c r="G33" s="6" t="s">
        <v>348</v>
      </c>
      <c r="H33" s="6" t="s">
        <v>319</v>
      </c>
      <c r="I33" s="6" t="s">
        <v>311</v>
      </c>
      <c r="J33" s="6" t="s">
        <v>347</v>
      </c>
    </row>
    <row r="34" ht="35.7" customHeight="1" spans="1:10">
      <c r="A34" s="4"/>
      <c r="B34" s="4"/>
      <c r="C34" s="6"/>
      <c r="D34" s="6"/>
      <c r="E34" s="6" t="s">
        <v>349</v>
      </c>
      <c r="F34" s="6" t="s">
        <v>308</v>
      </c>
      <c r="G34" s="6" t="s">
        <v>348</v>
      </c>
      <c r="H34" s="6" t="s">
        <v>319</v>
      </c>
      <c r="I34" s="6" t="s">
        <v>311</v>
      </c>
      <c r="J34" s="6" t="s">
        <v>349</v>
      </c>
    </row>
    <row r="35" ht="35.7" customHeight="1" spans="1:10">
      <c r="A35" s="4"/>
      <c r="B35" s="4"/>
      <c r="C35" s="6"/>
      <c r="D35" s="6"/>
      <c r="E35" s="6" t="s">
        <v>350</v>
      </c>
      <c r="F35" s="6" t="s">
        <v>308</v>
      </c>
      <c r="G35" s="6" t="s">
        <v>348</v>
      </c>
      <c r="H35" s="6" t="s">
        <v>319</v>
      </c>
      <c r="I35" s="6" t="s">
        <v>311</v>
      </c>
      <c r="J35" s="6" t="s">
        <v>350</v>
      </c>
    </row>
    <row r="36" ht="35.7" customHeight="1" spans="1:10">
      <c r="A36" s="4"/>
      <c r="B36" s="4"/>
      <c r="C36" s="6"/>
      <c r="D36" s="6" t="s">
        <v>322</v>
      </c>
      <c r="E36" s="6"/>
      <c r="F36" s="6"/>
      <c r="G36" s="6"/>
      <c r="H36" s="6"/>
      <c r="I36" s="6"/>
      <c r="J36" s="6"/>
    </row>
    <row r="37" ht="35.7" customHeight="1" spans="1:10">
      <c r="A37" s="4"/>
      <c r="B37" s="4"/>
      <c r="C37" s="6"/>
      <c r="D37" s="6"/>
      <c r="E37" s="6" t="s">
        <v>351</v>
      </c>
      <c r="F37" s="6" t="s">
        <v>308</v>
      </c>
      <c r="G37" s="6" t="s">
        <v>348</v>
      </c>
      <c r="H37" s="6" t="s">
        <v>319</v>
      </c>
      <c r="I37" s="6" t="s">
        <v>311</v>
      </c>
      <c r="J37" s="6" t="s">
        <v>351</v>
      </c>
    </row>
    <row r="38" ht="35.7" customHeight="1" spans="1:10">
      <c r="A38" s="4"/>
      <c r="B38" s="4"/>
      <c r="C38" s="6"/>
      <c r="D38" s="6"/>
      <c r="E38" s="6" t="s">
        <v>352</v>
      </c>
      <c r="F38" s="6" t="s">
        <v>308</v>
      </c>
      <c r="G38" s="6" t="s">
        <v>348</v>
      </c>
      <c r="H38" s="6" t="s">
        <v>319</v>
      </c>
      <c r="I38" s="6" t="s">
        <v>311</v>
      </c>
      <c r="J38" s="6" t="s">
        <v>352</v>
      </c>
    </row>
    <row r="39" ht="35.7" customHeight="1" spans="1:10">
      <c r="A39" s="4"/>
      <c r="B39" s="4"/>
      <c r="C39" s="6"/>
      <c r="D39" s="6" t="s">
        <v>325</v>
      </c>
      <c r="E39" s="6"/>
      <c r="F39" s="6"/>
      <c r="G39" s="6"/>
      <c r="H39" s="6"/>
      <c r="I39" s="6"/>
      <c r="J39" s="6"/>
    </row>
    <row r="40" ht="35.7" customHeight="1" spans="1:10">
      <c r="A40" s="4"/>
      <c r="B40" s="4"/>
      <c r="C40" s="6"/>
      <c r="D40" s="6"/>
      <c r="E40" s="6" t="s">
        <v>326</v>
      </c>
      <c r="F40" s="6" t="s">
        <v>353</v>
      </c>
      <c r="G40" s="6" t="s">
        <v>354</v>
      </c>
      <c r="H40" s="6" t="s">
        <v>328</v>
      </c>
      <c r="I40" s="6" t="s">
        <v>311</v>
      </c>
      <c r="J40" s="6" t="s">
        <v>355</v>
      </c>
    </row>
    <row r="41" ht="35.7" customHeight="1" spans="1:10">
      <c r="A41" s="4"/>
      <c r="B41" s="4"/>
      <c r="C41" s="6" t="s">
        <v>330</v>
      </c>
      <c r="D41" s="6"/>
      <c r="E41" s="6"/>
      <c r="F41" s="6"/>
      <c r="G41" s="6"/>
      <c r="H41" s="6"/>
      <c r="I41" s="6"/>
      <c r="J41" s="6"/>
    </row>
    <row r="42" ht="35.7" customHeight="1" spans="1:10">
      <c r="A42" s="4"/>
      <c r="B42" s="4"/>
      <c r="C42" s="6"/>
      <c r="D42" s="6" t="s">
        <v>356</v>
      </c>
      <c r="E42" s="6"/>
      <c r="F42" s="6"/>
      <c r="G42" s="6"/>
      <c r="H42" s="6"/>
      <c r="I42" s="6"/>
      <c r="J42" s="6"/>
    </row>
    <row r="43" ht="35.7" customHeight="1" spans="1:10">
      <c r="A43" s="4"/>
      <c r="B43" s="4"/>
      <c r="C43" s="6"/>
      <c r="D43" s="6"/>
      <c r="E43" s="6" t="s">
        <v>357</v>
      </c>
      <c r="F43" s="6" t="s">
        <v>313</v>
      </c>
      <c r="G43" s="6" t="s">
        <v>358</v>
      </c>
      <c r="H43" s="6" t="s">
        <v>359</v>
      </c>
      <c r="I43" s="6" t="s">
        <v>360</v>
      </c>
      <c r="J43" s="6" t="s">
        <v>357</v>
      </c>
    </row>
    <row r="44" ht="35.7" customHeight="1" spans="1:10">
      <c r="A44" s="4"/>
      <c r="B44" s="4"/>
      <c r="C44" s="6" t="s">
        <v>333</v>
      </c>
      <c r="D44" s="6"/>
      <c r="E44" s="6"/>
      <c r="F44" s="6"/>
      <c r="G44" s="6"/>
      <c r="H44" s="6"/>
      <c r="I44" s="6"/>
      <c r="J44" s="6"/>
    </row>
    <row r="45" ht="35.7" customHeight="1" spans="1:10">
      <c r="A45" s="4"/>
      <c r="B45" s="4"/>
      <c r="C45" s="6"/>
      <c r="D45" s="6" t="s">
        <v>334</v>
      </c>
      <c r="E45" s="6"/>
      <c r="F45" s="6"/>
      <c r="G45" s="6"/>
      <c r="H45" s="6"/>
      <c r="I45" s="6"/>
      <c r="J45" s="6"/>
    </row>
    <row r="46" ht="35.7" customHeight="1" spans="1:10">
      <c r="A46" s="4"/>
      <c r="B46" s="4"/>
      <c r="C46" s="6"/>
      <c r="D46" s="6"/>
      <c r="E46" s="6" t="s">
        <v>361</v>
      </c>
      <c r="F46" s="6" t="s">
        <v>308</v>
      </c>
      <c r="G46" s="6" t="s">
        <v>348</v>
      </c>
      <c r="H46" s="6" t="s">
        <v>319</v>
      </c>
      <c r="I46" s="6" t="s">
        <v>311</v>
      </c>
      <c r="J46" s="6" t="s">
        <v>361</v>
      </c>
    </row>
    <row r="47" ht="35.7" customHeight="1" spans="1:10">
      <c r="A47" s="6" t="s">
        <v>267</v>
      </c>
      <c r="B47" s="6" t="s">
        <v>362</v>
      </c>
      <c r="C47" s="4"/>
      <c r="D47" s="4"/>
      <c r="E47" s="4"/>
      <c r="F47" s="4"/>
      <c r="G47" s="4"/>
      <c r="H47" s="4"/>
      <c r="I47" s="4"/>
      <c r="J47" s="4"/>
    </row>
    <row r="48" ht="35.7" customHeight="1" spans="1:10">
      <c r="A48" s="4"/>
      <c r="B48" s="4"/>
      <c r="C48" s="6" t="s">
        <v>305</v>
      </c>
      <c r="D48" s="6"/>
      <c r="E48" s="6"/>
      <c r="F48" s="6"/>
      <c r="G48" s="6"/>
      <c r="H48" s="6"/>
      <c r="I48" s="6"/>
      <c r="J48" s="6"/>
    </row>
    <row r="49" ht="35.7" customHeight="1" spans="1:10">
      <c r="A49" s="4"/>
      <c r="B49" s="4"/>
      <c r="C49" s="6"/>
      <c r="D49" s="6" t="s">
        <v>306</v>
      </c>
      <c r="E49" s="6"/>
      <c r="F49" s="6"/>
      <c r="G49" s="6"/>
      <c r="H49" s="6"/>
      <c r="I49" s="6"/>
      <c r="J49" s="6"/>
    </row>
    <row r="50" ht="35.7" customHeight="1" spans="1:10">
      <c r="A50" s="4"/>
      <c r="B50" s="4"/>
      <c r="C50" s="6"/>
      <c r="D50" s="6"/>
      <c r="E50" s="6" t="s">
        <v>363</v>
      </c>
      <c r="F50" s="6" t="s">
        <v>313</v>
      </c>
      <c r="G50" s="6" t="s">
        <v>339</v>
      </c>
      <c r="H50" s="6" t="s">
        <v>364</v>
      </c>
      <c r="I50" s="6" t="s">
        <v>311</v>
      </c>
      <c r="J50" s="6" t="s">
        <v>363</v>
      </c>
    </row>
    <row r="51" ht="35.7" customHeight="1" spans="1:10">
      <c r="A51" s="4"/>
      <c r="B51" s="4"/>
      <c r="C51" s="6"/>
      <c r="D51" s="6"/>
      <c r="E51" s="6" t="s">
        <v>365</v>
      </c>
      <c r="F51" s="6" t="s">
        <v>308</v>
      </c>
      <c r="G51" s="6" t="s">
        <v>366</v>
      </c>
      <c r="H51" s="6" t="s">
        <v>367</v>
      </c>
      <c r="I51" s="6" t="s">
        <v>311</v>
      </c>
      <c r="J51" s="6" t="s">
        <v>365</v>
      </c>
    </row>
    <row r="52" ht="35.7" customHeight="1" spans="1:10">
      <c r="A52" s="4"/>
      <c r="B52" s="4"/>
      <c r="C52" s="6"/>
      <c r="D52" s="6"/>
      <c r="E52" s="6" t="s">
        <v>368</v>
      </c>
      <c r="F52" s="6" t="s">
        <v>353</v>
      </c>
      <c r="G52" s="6" t="s">
        <v>52</v>
      </c>
      <c r="H52" s="6" t="s">
        <v>369</v>
      </c>
      <c r="I52" s="6" t="s">
        <v>311</v>
      </c>
      <c r="J52" s="6" t="s">
        <v>368</v>
      </c>
    </row>
    <row r="53" ht="35.7" customHeight="1" spans="1:10">
      <c r="A53" s="4"/>
      <c r="B53" s="4"/>
      <c r="C53" s="6"/>
      <c r="D53" s="6"/>
      <c r="E53" s="6" t="s">
        <v>370</v>
      </c>
      <c r="F53" s="6" t="s">
        <v>313</v>
      </c>
      <c r="G53" s="6" t="s">
        <v>314</v>
      </c>
      <c r="H53" s="6" t="s">
        <v>371</v>
      </c>
      <c r="I53" s="6" t="s">
        <v>311</v>
      </c>
      <c r="J53" s="6" t="s">
        <v>372</v>
      </c>
    </row>
    <row r="54" ht="35.7" customHeight="1" spans="1:10">
      <c r="A54" s="4"/>
      <c r="B54" s="4"/>
      <c r="C54" s="6"/>
      <c r="D54" s="6" t="s">
        <v>316</v>
      </c>
      <c r="E54" s="6"/>
      <c r="F54" s="6"/>
      <c r="G54" s="6"/>
      <c r="H54" s="6"/>
      <c r="I54" s="6"/>
      <c r="J54" s="6"/>
    </row>
    <row r="55" ht="35.7" customHeight="1" spans="1:10">
      <c r="A55" s="4"/>
      <c r="B55" s="4"/>
      <c r="C55" s="6"/>
      <c r="D55" s="6"/>
      <c r="E55" s="6" t="s">
        <v>373</v>
      </c>
      <c r="F55" s="6" t="s">
        <v>313</v>
      </c>
      <c r="G55" s="6" t="s">
        <v>314</v>
      </c>
      <c r="H55" s="6" t="s">
        <v>319</v>
      </c>
      <c r="I55" s="6" t="s">
        <v>311</v>
      </c>
      <c r="J55" s="6" t="s">
        <v>373</v>
      </c>
    </row>
    <row r="56" ht="35.7" customHeight="1" spans="1:10">
      <c r="A56" s="4"/>
      <c r="B56" s="4"/>
      <c r="C56" s="6"/>
      <c r="D56" s="6"/>
      <c r="E56" s="6" t="s">
        <v>374</v>
      </c>
      <c r="F56" s="6" t="s">
        <v>313</v>
      </c>
      <c r="G56" s="6" t="s">
        <v>314</v>
      </c>
      <c r="H56" s="6" t="s">
        <v>319</v>
      </c>
      <c r="I56" s="6" t="s">
        <v>311</v>
      </c>
      <c r="J56" s="6" t="s">
        <v>374</v>
      </c>
    </row>
    <row r="57" ht="35.7" customHeight="1" spans="1:10">
      <c r="A57" s="4"/>
      <c r="B57" s="4"/>
      <c r="C57" s="6"/>
      <c r="D57" s="6" t="s">
        <v>322</v>
      </c>
      <c r="E57" s="6"/>
      <c r="F57" s="6"/>
      <c r="G57" s="6"/>
      <c r="H57" s="6"/>
      <c r="I57" s="6"/>
      <c r="J57" s="6"/>
    </row>
    <row r="58" ht="35.7" customHeight="1" spans="1:10">
      <c r="A58" s="4"/>
      <c r="B58" s="4"/>
      <c r="C58" s="6"/>
      <c r="D58" s="6"/>
      <c r="E58" s="6" t="s">
        <v>375</v>
      </c>
      <c r="F58" s="6" t="s">
        <v>313</v>
      </c>
      <c r="G58" s="6" t="s">
        <v>314</v>
      </c>
      <c r="H58" s="6" t="s">
        <v>319</v>
      </c>
      <c r="I58" s="6" t="s">
        <v>311</v>
      </c>
      <c r="J58" s="6" t="s">
        <v>375</v>
      </c>
    </row>
    <row r="59" ht="35.7" customHeight="1" spans="1:10">
      <c r="A59" s="4"/>
      <c r="B59" s="4"/>
      <c r="C59" s="6"/>
      <c r="D59" s="6" t="s">
        <v>325</v>
      </c>
      <c r="E59" s="6"/>
      <c r="F59" s="6"/>
      <c r="G59" s="6"/>
      <c r="H59" s="6"/>
      <c r="I59" s="6"/>
      <c r="J59" s="6"/>
    </row>
    <row r="60" ht="35.7" customHeight="1" spans="1:10">
      <c r="A60" s="4"/>
      <c r="B60" s="4"/>
      <c r="C60" s="6"/>
      <c r="D60" s="6"/>
      <c r="E60" s="6" t="s">
        <v>326</v>
      </c>
      <c r="F60" s="6" t="s">
        <v>313</v>
      </c>
      <c r="G60" s="6" t="s">
        <v>376</v>
      </c>
      <c r="H60" s="6" t="s">
        <v>328</v>
      </c>
      <c r="I60" s="6" t="s">
        <v>311</v>
      </c>
      <c r="J60" s="6" t="s">
        <v>377</v>
      </c>
    </row>
    <row r="61" ht="35.7" customHeight="1" spans="1:10">
      <c r="A61" s="4"/>
      <c r="B61" s="4"/>
      <c r="C61" s="6" t="s">
        <v>330</v>
      </c>
      <c r="D61" s="6"/>
      <c r="E61" s="6"/>
      <c r="F61" s="6"/>
      <c r="G61" s="6"/>
      <c r="H61" s="6"/>
      <c r="I61" s="6"/>
      <c r="J61" s="6"/>
    </row>
    <row r="62" ht="35.7" customHeight="1" spans="1:10">
      <c r="A62" s="4"/>
      <c r="B62" s="4"/>
      <c r="C62" s="6"/>
      <c r="D62" s="6" t="s">
        <v>356</v>
      </c>
      <c r="E62" s="6"/>
      <c r="F62" s="6"/>
      <c r="G62" s="6"/>
      <c r="H62" s="6"/>
      <c r="I62" s="6"/>
      <c r="J62" s="6"/>
    </row>
    <row r="63" ht="35.7" customHeight="1" spans="1:10">
      <c r="A63" s="4"/>
      <c r="B63" s="4"/>
      <c r="C63" s="6"/>
      <c r="D63" s="6"/>
      <c r="E63" s="6" t="s">
        <v>378</v>
      </c>
      <c r="F63" s="6" t="s">
        <v>308</v>
      </c>
      <c r="G63" s="6" t="s">
        <v>339</v>
      </c>
      <c r="H63" s="6" t="s">
        <v>379</v>
      </c>
      <c r="I63" s="6" t="s">
        <v>311</v>
      </c>
      <c r="J63" s="6" t="s">
        <v>380</v>
      </c>
    </row>
    <row r="64" ht="35.7" customHeight="1" spans="1:10">
      <c r="A64" s="4"/>
      <c r="B64" s="4"/>
      <c r="C64" s="6" t="s">
        <v>333</v>
      </c>
      <c r="D64" s="6"/>
      <c r="E64" s="6"/>
      <c r="F64" s="6"/>
      <c r="G64" s="6"/>
      <c r="H64" s="6"/>
      <c r="I64" s="6"/>
      <c r="J64" s="6"/>
    </row>
    <row r="65" ht="35.7" customHeight="1" spans="1:10">
      <c r="A65" s="4"/>
      <c r="B65" s="4"/>
      <c r="C65" s="6"/>
      <c r="D65" s="6" t="s">
        <v>334</v>
      </c>
      <c r="E65" s="6"/>
      <c r="F65" s="6"/>
      <c r="G65" s="6"/>
      <c r="H65" s="6"/>
      <c r="I65" s="6"/>
      <c r="J65" s="6"/>
    </row>
    <row r="66" ht="35.7" customHeight="1" spans="1:10">
      <c r="A66" s="4"/>
      <c r="B66" s="4"/>
      <c r="C66" s="6"/>
      <c r="D66" s="6"/>
      <c r="E66" s="6" t="s">
        <v>381</v>
      </c>
      <c r="F66" s="6" t="s">
        <v>313</v>
      </c>
      <c r="G66" s="6" t="s">
        <v>348</v>
      </c>
      <c r="H66" s="6" t="s">
        <v>319</v>
      </c>
      <c r="I66" s="6" t="s">
        <v>311</v>
      </c>
      <c r="J66" s="6" t="s">
        <v>381</v>
      </c>
    </row>
    <row r="67" ht="35.7" customHeight="1" spans="1:10">
      <c r="A67" s="6" t="s">
        <v>290</v>
      </c>
      <c r="B67" s="6" t="s">
        <v>382</v>
      </c>
      <c r="C67" s="4"/>
      <c r="D67" s="4"/>
      <c r="E67" s="4"/>
      <c r="F67" s="4"/>
      <c r="G67" s="4"/>
      <c r="H67" s="4"/>
      <c r="I67" s="4"/>
      <c r="J67" s="4"/>
    </row>
    <row r="68" ht="35.7" customHeight="1" spans="1:10">
      <c r="A68" s="4"/>
      <c r="B68" s="4"/>
      <c r="C68" s="6" t="s">
        <v>305</v>
      </c>
      <c r="D68" s="6"/>
      <c r="E68" s="6"/>
      <c r="F68" s="6"/>
      <c r="G68" s="6"/>
      <c r="H68" s="6"/>
      <c r="I68" s="6"/>
      <c r="J68" s="6"/>
    </row>
    <row r="69" ht="35.7" customHeight="1" spans="1:10">
      <c r="A69" s="4"/>
      <c r="B69" s="4"/>
      <c r="C69" s="6"/>
      <c r="D69" s="6" t="s">
        <v>306</v>
      </c>
      <c r="E69" s="6"/>
      <c r="F69" s="6"/>
      <c r="G69" s="6"/>
      <c r="H69" s="6"/>
      <c r="I69" s="6"/>
      <c r="J69" s="6"/>
    </row>
    <row r="70" ht="35.7" customHeight="1" spans="1:10">
      <c r="A70" s="4"/>
      <c r="B70" s="4"/>
      <c r="C70" s="6"/>
      <c r="D70" s="6"/>
      <c r="E70" s="6" t="s">
        <v>383</v>
      </c>
      <c r="F70" s="6" t="s">
        <v>308</v>
      </c>
      <c r="G70" s="6" t="s">
        <v>384</v>
      </c>
      <c r="H70" s="6" t="s">
        <v>367</v>
      </c>
      <c r="I70" s="6" t="s">
        <v>311</v>
      </c>
      <c r="J70" s="6" t="s">
        <v>383</v>
      </c>
    </row>
    <row r="71" ht="35.7" customHeight="1" spans="1:10">
      <c r="A71" s="4"/>
      <c r="B71" s="4"/>
      <c r="C71" s="6"/>
      <c r="D71" s="6"/>
      <c r="E71" s="6" t="s">
        <v>385</v>
      </c>
      <c r="F71" s="6" t="s">
        <v>313</v>
      </c>
      <c r="G71" s="6" t="s">
        <v>386</v>
      </c>
      <c r="H71" s="6" t="s">
        <v>387</v>
      </c>
      <c r="I71" s="6" t="s">
        <v>311</v>
      </c>
      <c r="J71" s="6" t="s">
        <v>385</v>
      </c>
    </row>
    <row r="72" ht="35.7" customHeight="1" spans="1:10">
      <c r="A72" s="4"/>
      <c r="B72" s="4"/>
      <c r="C72" s="6"/>
      <c r="D72" s="6" t="s">
        <v>316</v>
      </c>
      <c r="E72" s="6"/>
      <c r="F72" s="6"/>
      <c r="G72" s="6"/>
      <c r="H72" s="6"/>
      <c r="I72" s="6"/>
      <c r="J72" s="6"/>
    </row>
    <row r="73" ht="35.7" customHeight="1" spans="1:10">
      <c r="A73" s="4"/>
      <c r="B73" s="4"/>
      <c r="C73" s="6"/>
      <c r="D73" s="6"/>
      <c r="E73" s="6" t="s">
        <v>388</v>
      </c>
      <c r="F73" s="6" t="s">
        <v>313</v>
      </c>
      <c r="G73" s="6" t="s">
        <v>314</v>
      </c>
      <c r="H73" s="6" t="s">
        <v>319</v>
      </c>
      <c r="I73" s="6" t="s">
        <v>311</v>
      </c>
      <c r="J73" s="6" t="s">
        <v>388</v>
      </c>
    </row>
    <row r="74" ht="35.7" customHeight="1" spans="1:10">
      <c r="A74" s="4"/>
      <c r="B74" s="4"/>
      <c r="C74" s="6"/>
      <c r="D74" s="6"/>
      <c r="E74" s="6" t="s">
        <v>389</v>
      </c>
      <c r="F74" s="6" t="s">
        <v>313</v>
      </c>
      <c r="G74" s="6" t="s">
        <v>314</v>
      </c>
      <c r="H74" s="6" t="s">
        <v>319</v>
      </c>
      <c r="I74" s="6" t="s">
        <v>311</v>
      </c>
      <c r="J74" s="6" t="s">
        <v>389</v>
      </c>
    </row>
    <row r="75" ht="35.7" customHeight="1" spans="1:10">
      <c r="A75" s="4"/>
      <c r="B75" s="4"/>
      <c r="C75" s="6"/>
      <c r="D75" s="6" t="s">
        <v>322</v>
      </c>
      <c r="E75" s="6"/>
      <c r="F75" s="6"/>
      <c r="G75" s="6"/>
      <c r="H75" s="6"/>
      <c r="I75" s="6"/>
      <c r="J75" s="6"/>
    </row>
    <row r="76" ht="35.7" customHeight="1" spans="1:10">
      <c r="A76" s="4"/>
      <c r="B76" s="4"/>
      <c r="C76" s="6"/>
      <c r="D76" s="6"/>
      <c r="E76" s="6" t="s">
        <v>390</v>
      </c>
      <c r="F76" s="6" t="s">
        <v>313</v>
      </c>
      <c r="G76" s="6" t="s">
        <v>348</v>
      </c>
      <c r="H76" s="6" t="s">
        <v>319</v>
      </c>
      <c r="I76" s="6" t="s">
        <v>311</v>
      </c>
      <c r="J76" s="6" t="s">
        <v>390</v>
      </c>
    </row>
    <row r="77" ht="35.7" customHeight="1" spans="1:10">
      <c r="A77" s="4"/>
      <c r="B77" s="4"/>
      <c r="C77" s="6"/>
      <c r="D77" s="6" t="s">
        <v>325</v>
      </c>
      <c r="E77" s="6"/>
      <c r="F77" s="6"/>
      <c r="G77" s="6"/>
      <c r="H77" s="6"/>
      <c r="I77" s="6"/>
      <c r="J77" s="6"/>
    </row>
    <row r="78" ht="35.7" customHeight="1" spans="1:10">
      <c r="A78" s="4"/>
      <c r="B78" s="4"/>
      <c r="C78" s="6"/>
      <c r="D78" s="6"/>
      <c r="E78" s="6" t="s">
        <v>326</v>
      </c>
      <c r="F78" s="6" t="s">
        <v>313</v>
      </c>
      <c r="G78" s="6" t="s">
        <v>391</v>
      </c>
      <c r="H78" s="6" t="s">
        <v>328</v>
      </c>
      <c r="I78" s="6" t="s">
        <v>311</v>
      </c>
      <c r="J78" s="6" t="s">
        <v>392</v>
      </c>
    </row>
    <row r="79" ht="35.7" customHeight="1" spans="1:10">
      <c r="A79" s="4"/>
      <c r="B79" s="4"/>
      <c r="C79" s="6" t="s">
        <v>330</v>
      </c>
      <c r="D79" s="6"/>
      <c r="E79" s="6"/>
      <c r="F79" s="6"/>
      <c r="G79" s="6"/>
      <c r="H79" s="6"/>
      <c r="I79" s="6"/>
      <c r="J79" s="6"/>
    </row>
    <row r="80" ht="35.7" customHeight="1" spans="1:10">
      <c r="A80" s="4"/>
      <c r="B80" s="4"/>
      <c r="C80" s="6"/>
      <c r="D80" s="6" t="s">
        <v>356</v>
      </c>
      <c r="E80" s="6"/>
      <c r="F80" s="6"/>
      <c r="G80" s="6"/>
      <c r="H80" s="6"/>
      <c r="I80" s="6"/>
      <c r="J80" s="6"/>
    </row>
    <row r="81" ht="35.7" customHeight="1" spans="1:10">
      <c r="A81" s="4"/>
      <c r="B81" s="4"/>
      <c r="C81" s="6"/>
      <c r="D81" s="6"/>
      <c r="E81" s="6" t="s">
        <v>393</v>
      </c>
      <c r="F81" s="6" t="s">
        <v>313</v>
      </c>
      <c r="G81" s="6" t="s">
        <v>339</v>
      </c>
      <c r="H81" s="6" t="s">
        <v>394</v>
      </c>
      <c r="I81" s="6" t="s">
        <v>311</v>
      </c>
      <c r="J81" s="6" t="s">
        <v>393</v>
      </c>
    </row>
    <row r="82" ht="35.7" customHeight="1" spans="1:10">
      <c r="A82" s="4"/>
      <c r="B82" s="4"/>
      <c r="C82" s="6" t="s">
        <v>333</v>
      </c>
      <c r="D82" s="6"/>
      <c r="E82" s="6"/>
      <c r="F82" s="6"/>
      <c r="G82" s="6"/>
      <c r="H82" s="6"/>
      <c r="I82" s="6"/>
      <c r="J82" s="6"/>
    </row>
    <row r="83" ht="35.7" customHeight="1" spans="1:10">
      <c r="A83" s="4"/>
      <c r="B83" s="4"/>
      <c r="C83" s="6"/>
      <c r="D83" s="6" t="s">
        <v>334</v>
      </c>
      <c r="E83" s="6"/>
      <c r="F83" s="6"/>
      <c r="G83" s="6"/>
      <c r="H83" s="6"/>
      <c r="I83" s="6"/>
      <c r="J83" s="6"/>
    </row>
    <row r="84" ht="35.7" customHeight="1" spans="1:10">
      <c r="A84" s="4"/>
      <c r="B84" s="4"/>
      <c r="C84" s="6"/>
      <c r="D84" s="6"/>
      <c r="E84" s="6" t="s">
        <v>395</v>
      </c>
      <c r="F84" s="6" t="s">
        <v>313</v>
      </c>
      <c r="G84" s="6" t="s">
        <v>348</v>
      </c>
      <c r="H84" s="6" t="s">
        <v>319</v>
      </c>
      <c r="I84" s="6" t="s">
        <v>311</v>
      </c>
      <c r="J84" s="6" t="s">
        <v>395</v>
      </c>
    </row>
    <row r="85" ht="35.7" customHeight="1" spans="1:10">
      <c r="A85" s="6" t="s">
        <v>272</v>
      </c>
      <c r="B85" s="6" t="s">
        <v>396</v>
      </c>
      <c r="C85" s="4"/>
      <c r="D85" s="4"/>
      <c r="E85" s="4"/>
      <c r="F85" s="4"/>
      <c r="G85" s="4"/>
      <c r="H85" s="4"/>
      <c r="I85" s="4"/>
      <c r="J85" s="4"/>
    </row>
    <row r="86" ht="35.7" customHeight="1" spans="1:10">
      <c r="A86" s="4"/>
      <c r="B86" s="4"/>
      <c r="C86" s="6" t="s">
        <v>305</v>
      </c>
      <c r="D86" s="6"/>
      <c r="E86" s="6"/>
      <c r="F86" s="6"/>
      <c r="G86" s="6"/>
      <c r="H86" s="6"/>
      <c r="I86" s="6"/>
      <c r="J86" s="6"/>
    </row>
    <row r="87" ht="35.7" customHeight="1" spans="1:10">
      <c r="A87" s="4"/>
      <c r="B87" s="4"/>
      <c r="C87" s="6"/>
      <c r="D87" s="6" t="s">
        <v>306</v>
      </c>
      <c r="E87" s="6"/>
      <c r="F87" s="6"/>
      <c r="G87" s="6"/>
      <c r="H87" s="6"/>
      <c r="I87" s="6"/>
      <c r="J87" s="6"/>
    </row>
    <row r="88" ht="35.7" customHeight="1" spans="1:10">
      <c r="A88" s="4"/>
      <c r="B88" s="4"/>
      <c r="C88" s="6"/>
      <c r="D88" s="6"/>
      <c r="E88" s="6" t="s">
        <v>397</v>
      </c>
      <c r="F88" s="6" t="s">
        <v>313</v>
      </c>
      <c r="G88" s="6" t="s">
        <v>339</v>
      </c>
      <c r="H88" s="6" t="s">
        <v>379</v>
      </c>
      <c r="I88" s="6" t="s">
        <v>311</v>
      </c>
      <c r="J88" s="6" t="s">
        <v>397</v>
      </c>
    </row>
    <row r="89" ht="35.7" customHeight="1" spans="1:10">
      <c r="A89" s="4"/>
      <c r="B89" s="4"/>
      <c r="C89" s="6"/>
      <c r="D89" s="6"/>
      <c r="E89" s="6" t="s">
        <v>398</v>
      </c>
      <c r="F89" s="6" t="s">
        <v>308</v>
      </c>
      <c r="G89" s="6" t="s">
        <v>49</v>
      </c>
      <c r="H89" s="6" t="s">
        <v>364</v>
      </c>
      <c r="I89" s="6" t="s">
        <v>311</v>
      </c>
      <c r="J89" s="6" t="s">
        <v>398</v>
      </c>
    </row>
    <row r="90" ht="35.7" customHeight="1" spans="1:10">
      <c r="A90" s="4"/>
      <c r="B90" s="4"/>
      <c r="C90" s="6"/>
      <c r="D90" s="6" t="s">
        <v>316</v>
      </c>
      <c r="E90" s="6"/>
      <c r="F90" s="6"/>
      <c r="G90" s="6"/>
      <c r="H90" s="6"/>
      <c r="I90" s="6"/>
      <c r="J90" s="6"/>
    </row>
    <row r="91" ht="35.7" customHeight="1" spans="1:10">
      <c r="A91" s="4"/>
      <c r="B91" s="4"/>
      <c r="C91" s="6"/>
      <c r="D91" s="6"/>
      <c r="E91" s="6" t="s">
        <v>399</v>
      </c>
      <c r="F91" s="6" t="s">
        <v>308</v>
      </c>
      <c r="G91" s="6" t="s">
        <v>348</v>
      </c>
      <c r="H91" s="6" t="s">
        <v>319</v>
      </c>
      <c r="I91" s="6" t="s">
        <v>311</v>
      </c>
      <c r="J91" s="6" t="s">
        <v>399</v>
      </c>
    </row>
    <row r="92" ht="35.7" customHeight="1" spans="1:10">
      <c r="A92" s="4"/>
      <c r="B92" s="4"/>
      <c r="C92" s="6"/>
      <c r="D92" s="6"/>
      <c r="E92" s="6" t="s">
        <v>400</v>
      </c>
      <c r="F92" s="6" t="s">
        <v>308</v>
      </c>
      <c r="G92" s="6" t="s">
        <v>348</v>
      </c>
      <c r="H92" s="6" t="s">
        <v>319</v>
      </c>
      <c r="I92" s="6" t="s">
        <v>311</v>
      </c>
      <c r="J92" s="6" t="s">
        <v>401</v>
      </c>
    </row>
    <row r="93" ht="35.7" customHeight="1" spans="1:10">
      <c r="A93" s="4"/>
      <c r="B93" s="4"/>
      <c r="C93" s="6"/>
      <c r="D93" s="6"/>
      <c r="E93" s="6" t="s">
        <v>402</v>
      </c>
      <c r="F93" s="6" t="s">
        <v>308</v>
      </c>
      <c r="G93" s="6" t="s">
        <v>348</v>
      </c>
      <c r="H93" s="6" t="s">
        <v>319</v>
      </c>
      <c r="I93" s="6" t="s">
        <v>311</v>
      </c>
      <c r="J93" s="6" t="s">
        <v>401</v>
      </c>
    </row>
    <row r="94" ht="35.7" customHeight="1" spans="1:10">
      <c r="A94" s="4"/>
      <c r="B94" s="4"/>
      <c r="C94" s="6"/>
      <c r="D94" s="6" t="s">
        <v>322</v>
      </c>
      <c r="E94" s="6"/>
      <c r="F94" s="6"/>
      <c r="G94" s="6"/>
      <c r="H94" s="6"/>
      <c r="I94" s="6"/>
      <c r="J94" s="6"/>
    </row>
    <row r="95" ht="35.7" customHeight="1" spans="1:10">
      <c r="A95" s="4"/>
      <c r="B95" s="4"/>
      <c r="C95" s="6"/>
      <c r="D95" s="6"/>
      <c r="E95" s="6" t="s">
        <v>403</v>
      </c>
      <c r="F95" s="6" t="s">
        <v>308</v>
      </c>
      <c r="G95" s="6" t="s">
        <v>348</v>
      </c>
      <c r="H95" s="6" t="s">
        <v>319</v>
      </c>
      <c r="I95" s="6" t="s">
        <v>311</v>
      </c>
      <c r="J95" s="6" t="s">
        <v>403</v>
      </c>
    </row>
    <row r="96" ht="35.7" customHeight="1" spans="1:10">
      <c r="A96" s="4"/>
      <c r="B96" s="4"/>
      <c r="C96" s="6"/>
      <c r="D96" s="6" t="s">
        <v>325</v>
      </c>
      <c r="E96" s="6"/>
      <c r="F96" s="6"/>
      <c r="G96" s="6"/>
      <c r="H96" s="6"/>
      <c r="I96" s="6"/>
      <c r="J96" s="6"/>
    </row>
    <row r="97" ht="35.7" customHeight="1" spans="1:10">
      <c r="A97" s="4"/>
      <c r="B97" s="4"/>
      <c r="C97" s="6"/>
      <c r="D97" s="6"/>
      <c r="E97" s="6" t="s">
        <v>326</v>
      </c>
      <c r="F97" s="6" t="s">
        <v>353</v>
      </c>
      <c r="G97" s="6" t="s">
        <v>376</v>
      </c>
      <c r="H97" s="6" t="s">
        <v>328</v>
      </c>
      <c r="I97" s="6" t="s">
        <v>311</v>
      </c>
      <c r="J97" s="6" t="s">
        <v>404</v>
      </c>
    </row>
    <row r="98" ht="35.7" customHeight="1" spans="1:10">
      <c r="A98" s="4"/>
      <c r="B98" s="4"/>
      <c r="C98" s="6" t="s">
        <v>330</v>
      </c>
      <c r="D98" s="6"/>
      <c r="E98" s="6"/>
      <c r="F98" s="6"/>
      <c r="G98" s="6"/>
      <c r="H98" s="6"/>
      <c r="I98" s="6"/>
      <c r="J98" s="6"/>
    </row>
    <row r="99" ht="35.7" customHeight="1" spans="1:10">
      <c r="A99" s="4"/>
      <c r="B99" s="4"/>
      <c r="C99" s="6"/>
      <c r="D99" s="6" t="s">
        <v>356</v>
      </c>
      <c r="E99" s="6"/>
      <c r="F99" s="6"/>
      <c r="G99" s="6"/>
      <c r="H99" s="6"/>
      <c r="I99" s="6"/>
      <c r="J99" s="6"/>
    </row>
    <row r="100" ht="35.7" customHeight="1" spans="1:10">
      <c r="A100" s="4"/>
      <c r="B100" s="4"/>
      <c r="C100" s="6"/>
      <c r="D100" s="6"/>
      <c r="E100" s="6" t="s">
        <v>405</v>
      </c>
      <c r="F100" s="6" t="s">
        <v>313</v>
      </c>
      <c r="G100" s="6" t="s">
        <v>348</v>
      </c>
      <c r="H100" s="6" t="s">
        <v>319</v>
      </c>
      <c r="I100" s="6" t="s">
        <v>311</v>
      </c>
      <c r="J100" s="6" t="s">
        <v>406</v>
      </c>
    </row>
    <row r="101" ht="35.7" customHeight="1" spans="1:10">
      <c r="A101" s="4"/>
      <c r="B101" s="4"/>
      <c r="C101" s="6" t="s">
        <v>333</v>
      </c>
      <c r="D101" s="6"/>
      <c r="E101" s="6"/>
      <c r="F101" s="6"/>
      <c r="G101" s="6"/>
      <c r="H101" s="6"/>
      <c r="I101" s="6"/>
      <c r="J101" s="6"/>
    </row>
    <row r="102" ht="35.7" customHeight="1" spans="1:10">
      <c r="A102" s="4"/>
      <c r="B102" s="4"/>
      <c r="C102" s="6"/>
      <c r="D102" s="6" t="s">
        <v>334</v>
      </c>
      <c r="E102" s="6"/>
      <c r="F102" s="6"/>
      <c r="G102" s="6"/>
      <c r="H102" s="6"/>
      <c r="I102" s="6"/>
      <c r="J102" s="6"/>
    </row>
    <row r="103" ht="35.7" customHeight="1" spans="1:10">
      <c r="A103" s="4"/>
      <c r="B103" s="4"/>
      <c r="C103" s="6"/>
      <c r="D103" s="6"/>
      <c r="E103" s="6" t="s">
        <v>407</v>
      </c>
      <c r="F103" s="6" t="s">
        <v>308</v>
      </c>
      <c r="G103" s="6" t="s">
        <v>348</v>
      </c>
      <c r="H103" s="6" t="s">
        <v>319</v>
      </c>
      <c r="I103" s="6" t="s">
        <v>311</v>
      </c>
      <c r="J103" s="6" t="s">
        <v>407</v>
      </c>
    </row>
  </sheetData>
  <mergeCells count="2">
    <mergeCell ref="A3:J3"/>
    <mergeCell ref="A4:J4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2025-03-17T09:01:00Z</dcterms:created>
  <dcterms:modified xsi:type="dcterms:W3CDTF">2026-01-12T03:42:18Z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6D3B0976485E431785D1F9D84632555D_12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</Properties>
</file>