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<sst xmlns="http://schemas.openxmlformats.org/spreadsheetml/2006/main" count="896" uniqueCount="401">
  <si>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</si>
  <si>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</si>
  <si>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</si>
  <si>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</si>
  <si>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</si>
  <si>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</si>
  <si>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</si>
  <si>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</si>
  <si>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</si>
  <si>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</si>
  <si>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</si>
  <si>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</si>
  <si>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</si>
  <si>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</si>
  <si>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</si>
  <si>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</si>
  <si>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</si>
  <si>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</si>
  <si>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</si>
  <si>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</si>
  <si>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</si>
  <si>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</si>
  <si>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</si>
  <si>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</si>
  <si>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</si>
  <si>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</si>
  <si>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</si>
  <si>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</si>
  <si>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</si>
  <si>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</si>
  <si>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</si>
  <si>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</si>
  <si>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</si>
  <si>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</si>
  <si>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</si>
  <si>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</si>
  <si>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</si>
  <si>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</si>
  <si>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</si>
  <si>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</si>
  <si>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</si>
  <si>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</si>
  <si>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</si>
  <si>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</si>
  <si>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</si>
  <si>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</si>
  <si>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</si>
  <si>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</si>
  <si>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</si>
  <si>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</si>
  <si>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</si>
  <si>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</si>
  <si>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</si>
  <si>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</si>
  <si>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</si>
  <si>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</si>
  <si>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</si>
  <si>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</si>
  <si>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</si>
  <si>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</si>
  <si>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</si>
  <si>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</si>
  <si>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</si>
  <si>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</si>
  <si>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</si>
  <si>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</si>
  <si>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</si>
  <si>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</si>
  <si>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</si>
  <si>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</si>
  <si>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</si>
  <si>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</si>
  <si>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香格里拉市建塘镇独克宗小学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</si>
  <si>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</si>
  <si>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</si>
  <si>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</si>
  <si>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</si>
  <si>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</si>
  <si>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</si>
  <si>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</si>
  <si>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</si>
  <si>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</si>
  <si>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</si>
  <si>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</si>
  <si>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</si>
  <si>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</si>
  <si>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</si>
  <si>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</si>
  <si>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</si>
  <si>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</si>
  <si>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20507</t>
  </si>
  <si>
    <t>2050701</t>
  </si>
  <si>
    <t>208</t>
  </si>
  <si>
    <t>社会保障和就业支出</t>
  </si>
  <si>
    <t>20805</t>
  </si>
  <si>
    <t>2080505</t>
  </si>
  <si>
    <t>2080506</t>
  </si>
  <si>
    <t>2080599</t>
  </si>
  <si>
    <t>210</t>
  </si>
  <si>
    <t>卫生健康支出</t>
  </si>
  <si>
    <t>21001</t>
  </si>
  <si>
    <t>2100199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</si>
  <si>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</si>
  <si>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</si>
  <si>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</si>
  <si>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</si>
  <si>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</si>
  <si>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</si>
  <si>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</si>
  <si>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</si>
  <si>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</si>
  <si>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</si>
  <si>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</si>
  <si>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</si>
  <si>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</si>
  <si>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</si>
  <si>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</si>
  <si>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</si>
  <si>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</si>
  <si>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</si>
  <si>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</si>
  <si>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</si>
  <si>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</si>
  <si>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</si>
  <si>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</si>
  <si>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</si>
  <si>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</si>
  <si>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</si>
  <si>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</si>
  <si>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</si>
  <si>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</si>
  <si>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</si>
  <si>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</si>
  <si>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</si>
  <si>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</si>
  <si>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</si>
  <si>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</si>
  <si>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</si>
  <si>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</si>
  <si>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</si>
  <si>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</si>
  <si>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</si>
  <si>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</si>
  <si>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</si>
  <si>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</si>
  <si>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</si>
  <si>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</si>
  <si>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</si>
  <si>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</si>
  <si>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</si>
  <si>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</si>
  <si>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</si>
  <si>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</si>
  <si>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</si>
  <si>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</si>
  <si>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</si>
  <si>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</si>
  <si>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</si>
  <si>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</si>
  <si>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</si>
  <si>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</si>
  <si>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</si>
  <si>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特殊教育</t>
  </si>
  <si>
    <t>特殊学校教育</t>
  </si>
  <si>
    <t>行政事业单位养老支出</t>
  </si>
  <si>
    <t>机关事业单位基本养老保险缴费支出</t>
  </si>
  <si>
    <t>其他行政事业单位养老支出</t>
  </si>
  <si>
    <t>卫生健康管理事务</t>
  </si>
  <si>
    <t>其他卫生健康管理事务支出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</si>
  <si>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</si>
  <si>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</si>
  <si>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</si>
  <si>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</si>
  <si>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</si>
  <si>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</si>
  <si>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</si>
  <si>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</si>
  <si>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</si>
  <si>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</si>
  <si>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</si>
  <si>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</si>
  <si>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</si>
  <si>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</si>
  <si>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</si>
  <si>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</si>
  <si>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</si>
  <si>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</si>
  <si>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</si>
  <si>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</si>
  <si>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</si>
  <si>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</si>
  <si>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</si>
  <si>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</si>
  <si>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</si>
  <si>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</si>
  <si>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</si>
  <si>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</si>
  <si>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</si>
  <si>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</si>
  <si>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</si>
  <si>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</si>
  <si>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</si>
  <si>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</si>
  <si>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</si>
  <si>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533421210000000018793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</si>
  <si>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</si>
  <si>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</si>
  <si>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</si>
  <si>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</si>
  <si>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</si>
  <si>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</si>
  <si>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</si>
  <si>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533421231100001488275</t>
  </si>
  <si>
    <t>事业人员基础绩效</t>
  </si>
  <si>
    <t>533421210000000018364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</si>
  <si>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</si>
  <si>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</si>
  <si>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</si>
  <si>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</si>
  <si>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</si>
  <si>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</si>
  <si>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</si>
  <si>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</si>
  <si>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</si>
  <si>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</si>
  <si>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</si>
  <si>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</si>
  <si>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</si>
  <si>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533421210000000018365</t>
  </si>
  <si>
    <t>30113</t>
  </si>
  <si>
    <t>533421210000000018371</t>
  </si>
  <si>
    <t>办公经费</t>
  </si>
  <si>
    <t>30211</t>
  </si>
  <si>
    <t>差旅费</t>
  </si>
  <si>
    <t>30213</t>
  </si>
  <si>
    <t>维修（护）费</t>
  </si>
  <si>
    <t>30201</t>
  </si>
  <si>
    <t>办公费</t>
  </si>
  <si>
    <t>533421251100003595432</t>
  </si>
  <si>
    <t>市直机关党支部党建工作经费</t>
  </si>
  <si>
    <t>533421221100000278644</t>
  </si>
  <si>
    <t>工会经费</t>
  </si>
  <si>
    <t>30228</t>
  </si>
  <si>
    <t>533421241100002191029</t>
  </si>
  <si>
    <t>体检费</t>
  </si>
  <si>
    <t>30229</t>
  </si>
  <si>
    <t>福利费</t>
  </si>
  <si>
    <t>30299</t>
  </si>
  <si>
    <t>其他商品和服务支出</t>
  </si>
  <si>
    <t>533421251100003756691</t>
  </si>
  <si>
    <t>年终奖励绩效</t>
  </si>
  <si>
    <t>533421251100003590018</t>
  </si>
  <si>
    <t>2025年小学临聘人员五险专项经费</t>
  </si>
  <si>
    <t>533421251100003592003</t>
  </si>
  <si>
    <t>2025年小学临聘人员基本工资专项经费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</si>
  <si>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</si>
  <si>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</si>
  <si>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</si>
  <si>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</si>
  <si>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</si>
  <si>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</si>
  <si>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</si>
  <si>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</si>
  <si>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</si>
  <si>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</si>
  <si>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2025年城乡义务教育普通公用经费县级补助资金</t>
  </si>
  <si>
    <t>事业发展类</t>
  </si>
  <si>
    <t>533421251100003580822</t>
  </si>
  <si>
    <t>2025年城乡义务教育特殊教育公用经费县级补助资金</t>
  </si>
  <si>
    <t>533421251100003580929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</si>
  <si>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</si>
  <si>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</si>
  <si>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</si>
  <si>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</si>
  <si>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</si>
  <si>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</si>
  <si>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</si>
  <si>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</si>
  <si>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</si>
  <si>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</si>
  <si>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</si>
  <si>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</si>
  <si>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校学生人数538人；进行2次政策宣传；学校公用经费能够保证学校日常教育教学正常运行；教师培训次数大于等于10次。2025年城乡义务教育公用经费享受合计387363元，省级18%，预算金额为69725元；中央80%，预算309888元，地方18%，预算7747。用于支付水电费、教师培训费、日常维修维护费、日常零星办公费用等。</t>
  </si>
  <si>
    <t>产出指标</t>
  </si>
  <si>
    <t>数量指标</t>
  </si>
  <si>
    <t>在校学生数</t>
  </si>
  <si>
    <t>=</t>
  </si>
  <si>
    <t>538</t>
  </si>
  <si>
    <t>人次</t>
  </si>
  <si>
    <t>定量指标</t>
  </si>
  <si>
    <t>反映获补助人员的数量情况。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</si>
  <si>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</si>
  <si>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</si>
  <si>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</si>
  <si>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</si>
  <si>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教师培训次数</t>
  </si>
  <si>
    <t>10</t>
  </si>
  <si>
    <t>反映学校教师培训情况。</t>
  </si>
  <si>
    <t>质量指标</t>
  </si>
  <si>
    <t>资金使用情况公示</t>
  </si>
  <si>
    <t>95</t>
  </si>
  <si>
    <t>%</t>
  </si>
  <si>
    <t>反映补助事项在特定办事大厅、官网、媒体或其他渠道按规定进行公示的情况。
补助事项公示度=按规定公布事项/按规定应公布事项*100%</t>
  </si>
  <si>
    <t>教师培训合格率</t>
  </si>
  <si>
    <t>100</t>
  </si>
  <si>
    <t>反映学校教师培训合格情况</t>
  </si>
  <si>
    <t>购买设备合格率</t>
  </si>
  <si>
    <t>按需采购设备。</t>
  </si>
  <si>
    <t>时效指标</t>
  </si>
  <si>
    <t>支付及时率</t>
  </si>
  <si>
    <t>按时支付相关费用。</t>
  </si>
  <si>
    <t>成本指标</t>
  </si>
  <si>
    <t>经济成本指标</t>
  </si>
  <si>
    <t>7747</t>
  </si>
  <si>
    <t>元</t>
  </si>
  <si>
    <t xml:space="preserve">义务教育公用经费支出合计为720*538*0.18=7747元。
</t>
  </si>
  <si>
    <t>效益指标</t>
  </si>
  <si>
    <t>社会效益</t>
  </si>
  <si>
    <t>提高教学质量</t>
  </si>
  <si>
    <t>反映中央及省级资金使用情况，对教学质量的改善程度。</t>
  </si>
  <si>
    <t>满意度指标</t>
  </si>
  <si>
    <t>服务对象满意度</t>
  </si>
  <si>
    <t>反映服务对象的满意程度。</t>
  </si>
  <si>
    <t>根据财教〔2021〕72号 《特殊教育补助资金管理办法》的要求，发放补助标准为6000元/人/年，2025年香格里拉市建塘镇建塘小学预计特殊教育学生数为4人，2025年特殊教育公用资金合计申报数为24,000.00元，其中中央保障资金占比80%，资金金额为19,200.00元，省级保障资金占比18%，资金金额为4,320.00元,本级保障资金占比2%,资金金额为480.00元。</t>
  </si>
  <si>
    <t>获补对象数</t>
  </si>
  <si>
    <t>4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</si>
  <si>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</si>
  <si>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</si>
  <si>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</si>
  <si>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</si>
  <si>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获补覆盖率=实际获得补助人数/申请符合标准人数*100%</t>
  </si>
  <si>
    <t>资金使用及时率</t>
  </si>
  <si>
    <t>是</t>
  </si>
  <si>
    <t>是/否</t>
  </si>
  <si>
    <t>定性指标</t>
  </si>
  <si>
    <t>反映发放单位及时发放补助资金的情况。
发放及时率=在时限内发放资金/应发放资金*100%</t>
  </si>
  <si>
    <t>6000</t>
  </si>
  <si>
    <t xml:space="preserve">考核项目实施过程中是否按照文件规定的金额进行使用。
</t>
  </si>
  <si>
    <t>政策知晓率</t>
  </si>
  <si>
    <t>90</t>
  </si>
  <si>
    <t>反映补助政策的宣传效果情况。
政策知晓率=调查中补助政策知晓人数/调查总人数*100%</t>
  </si>
  <si>
    <t>生活状况改善</t>
  </si>
  <si>
    <t>持续改善</t>
  </si>
  <si>
    <t>反映补助促进受助对象生活状况改善的情况。</t>
  </si>
  <si>
    <t>受益对象满意度</t>
  </si>
  <si>
    <t>反映获补助受益对象的满意程度。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</si>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</sst>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7">
      <alignment horizontal="right" vertical="center"/>
    </xf>
    <xf numFmtId="49" fontId="43" fillId="0" borderId="7">
      <alignment horizontal="left" vertical="center" wrapText="1"/>
    </xf>
    <xf numFmtId="176" fontId="43" fillId="0" borderId="7">
      <alignment horizontal="right" vertical="center"/>
    </xf>
    <xf numFmtId="177" fontId="43" fillId="0" borderId="7">
      <alignment horizontal="right" vertical="center"/>
    </xf>
    <xf numFmtId="178" fontId="43" fillId="0" borderId="7">
      <alignment horizontal="right" vertical="center"/>
    </xf>
    <xf numFmtId="179" fontId="43" fillId="0" borderId="7">
      <alignment horizontal="right" vertical="center"/>
    </xf>
    <xf numFmtId="10" fontId="43" fillId="0" borderId="7">
      <alignment horizontal="right" vertical="center"/>
    </xf>
    <xf numFmtId="180" fontId="43" fillId="0" borderId="7">
      <alignment horizontal="right" vertical="center"/>
    </xf>
  </cellStyleXfs>
  <cellXfs count="251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/>
      <protection locked="0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9" fillId="0" borderId="10" xfId="0" applyFont="1" applyBorder="1" applyAlignment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</xf>
    <xf numFmtId="4" fontId="4" fillId="0" borderId="11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/>
    </xf>
    <xf numFmtId="4" fontId="4" fillId="0" borderId="11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2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2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1" sqref="A1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19" t="s">
        <v>0</v>
      </c>
    </row>
    <row r="2" ht="36" customHeight="1" spans="1:4">
      <c r="A2" s="4" t="s">
        <v>1</v>
      </c>
      <c r="B2" s="236"/>
      <c r="C2" s="236"/>
      <c r="D2" s="236"/>
    </row>
    <row r="3" ht="24" customHeight="1" spans="1:4">
      <c r="A3" s="39" t="str">
        <f>"单位名称："&amp;"香格里拉市建塘镇独克宗小学"</f>
        <v>单位名称：香格里拉市建塘镇独克宗小学</v>
      </c>
      <c r="B3" s="237"/>
      <c r="C3" s="237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1" t="s">
        <v>8</v>
      </c>
      <c r="B7" s="155">
        <v>14068554.79</v>
      </c>
      <c r="C7" s="201" t="s">
        <v>9</v>
      </c>
      <c r="D7" s="155"/>
    </row>
    <row r="8" ht="22.5" customHeight="1" spans="1:4">
      <c r="A8" s="201" t="s">
        <v>10</v>
      </c>
      <c r="B8" s="155"/>
      <c r="C8" s="201" t="s">
        <v>11</v>
      </c>
      <c r="D8" s="155"/>
    </row>
    <row r="9" ht="22.5" customHeight="1" spans="1:4">
      <c r="A9" s="201" t="s">
        <v>12</v>
      </c>
      <c r="B9" s="155"/>
      <c r="C9" s="201" t="s">
        <v>13</v>
      </c>
      <c r="D9" s="155"/>
    </row>
    <row r="10" ht="22.5" customHeight="1" spans="1:4">
      <c r="A10" s="201" t="s">
        <v>14</v>
      </c>
      <c r="B10" s="110"/>
      <c r="C10" s="201" t="s">
        <v>15</v>
      </c>
      <c r="D10" s="155"/>
    </row>
    <row r="11" ht="22.5" customHeight="1" spans="1:4">
      <c r="A11" s="201" t="s">
        <v>16</v>
      </c>
      <c r="B11" s="155"/>
      <c r="C11" s="198" t="s">
        <v>17</v>
      </c>
      <c r="D11" s="110">
        <v>10380580.93</v>
      </c>
    </row>
    <row r="12" ht="22.5" customHeight="1" spans="1:4">
      <c r="A12" s="201" t="s">
        <v>18</v>
      </c>
      <c r="B12" s="110"/>
      <c r="C12" s="198" t="s">
        <v>19</v>
      </c>
      <c r="D12" s="110"/>
    </row>
    <row r="13" ht="22.5" customHeight="1" spans="1:4">
      <c r="A13" s="201" t="s">
        <v>20</v>
      </c>
      <c r="B13" s="110"/>
      <c r="C13" s="198" t="s">
        <v>21</v>
      </c>
      <c r="D13" s="110"/>
    </row>
    <row r="14" ht="22.5" customHeight="1" spans="1:4">
      <c r="A14" s="201" t="s">
        <v>22</v>
      </c>
      <c r="B14" s="110"/>
      <c r="C14" s="198" t="s">
        <v>23</v>
      </c>
      <c r="D14" s="110">
        <v>1406016.13</v>
      </c>
    </row>
    <row r="15" ht="22.5" customHeight="1" spans="1:4">
      <c r="A15" s="238" t="s">
        <v>24</v>
      </c>
      <c r="B15" s="110"/>
      <c r="C15" s="198" t="s">
        <v>25</v>
      </c>
      <c r="D15" s="110">
        <v>1204017.55</v>
      </c>
    </row>
    <row r="16" ht="22.5" customHeight="1" spans="1:4">
      <c r="A16" s="238" t="s">
        <v>26</v>
      </c>
      <c r="B16" s="239"/>
      <c r="C16" s="198" t="s">
        <v>27</v>
      </c>
      <c r="D16" s="110"/>
    </row>
    <row r="17" ht="22.5" customHeight="1" spans="1:4">
      <c r="A17" s="240"/>
      <c r="B17" s="241"/>
      <c r="C17" s="198" t="s">
        <v>28</v>
      </c>
      <c r="D17" s="110"/>
    </row>
    <row r="18" ht="22.5" customHeight="1" spans="1:4">
      <c r="A18" s="242"/>
      <c r="B18" s="242"/>
      <c r="C18" s="198" t="s">
        <v>29</v>
      </c>
      <c r="D18" s="110"/>
    </row>
    <row r="19" ht="22.5" customHeight="1" spans="1:4">
      <c r="A19" s="242"/>
      <c r="B19" s="242"/>
      <c r="C19" s="198" t="s">
        <v>30</v>
      </c>
      <c r="D19" s="110"/>
    </row>
    <row r="20" ht="22.5" customHeight="1" spans="1:4">
      <c r="A20" s="242"/>
      <c r="B20" s="242"/>
      <c r="C20" s="198" t="s">
        <v>31</v>
      </c>
      <c r="D20" s="110"/>
    </row>
    <row r="21" ht="22.5" customHeight="1" spans="1:4">
      <c r="A21" s="242"/>
      <c r="B21" s="242"/>
      <c r="C21" s="198" t="s">
        <v>32</v>
      </c>
      <c r="D21" s="110"/>
    </row>
    <row r="22" ht="22.5" customHeight="1" spans="1:4">
      <c r="A22" s="242"/>
      <c r="B22" s="242"/>
      <c r="C22" s="198" t="s">
        <v>33</v>
      </c>
      <c r="D22" s="110"/>
    </row>
    <row r="23" ht="22.5" customHeight="1" spans="1:4">
      <c r="A23" s="242"/>
      <c r="B23" s="242"/>
      <c r="C23" s="198" t="s">
        <v>34</v>
      </c>
      <c r="D23" s="110"/>
    </row>
    <row r="24" ht="22.5" customHeight="1" spans="1:4">
      <c r="A24" s="242"/>
      <c r="B24" s="242"/>
      <c r="C24" s="198" t="s">
        <v>35</v>
      </c>
      <c r="D24" s="110"/>
    </row>
    <row r="25" ht="22.5" customHeight="1" spans="1:4">
      <c r="A25" s="242"/>
      <c r="B25" s="242"/>
      <c r="C25" s="198" t="s">
        <v>36</v>
      </c>
      <c r="D25" s="110">
        <v>1077940.18</v>
      </c>
    </row>
    <row r="26" ht="22.5" customHeight="1" spans="1:4">
      <c r="A26" s="242"/>
      <c r="B26" s="242"/>
      <c r="C26" s="198" t="s">
        <v>37</v>
      </c>
      <c r="D26" s="110"/>
    </row>
    <row r="27" ht="22.5" customHeight="1" spans="1:4">
      <c r="A27" s="242"/>
      <c r="B27" s="242"/>
      <c r="C27" s="198" t="s">
        <v>38</v>
      </c>
      <c r="D27" s="110"/>
    </row>
    <row r="28" ht="22.5" customHeight="1" spans="1:4">
      <c r="A28" s="242"/>
      <c r="B28" s="242"/>
      <c r="C28" s="198" t="s">
        <v>39</v>
      </c>
      <c r="D28" s="110"/>
    </row>
    <row r="29" ht="22.5" customHeight="1" spans="1:4">
      <c r="A29" s="242"/>
      <c r="B29" s="242"/>
      <c r="C29" s="198" t="s">
        <v>40</v>
      </c>
      <c r="D29" s="110"/>
    </row>
    <row r="30" ht="22.5" customHeight="1" spans="1:4">
      <c r="A30" s="243"/>
      <c r="B30" s="244"/>
      <c r="C30" s="198" t="s">
        <v>41</v>
      </c>
      <c r="D30" s="110"/>
    </row>
    <row r="31" ht="22.5" customHeight="1" spans="1:4">
      <c r="A31" s="243"/>
      <c r="B31" s="244"/>
      <c r="C31" s="198" t="s">
        <v>42</v>
      </c>
      <c r="D31" s="110"/>
    </row>
    <row r="32" ht="22.5" customHeight="1" spans="1:4">
      <c r="A32" s="243"/>
      <c r="B32" s="244"/>
      <c r="C32" s="198" t="s">
        <v>43</v>
      </c>
      <c r="D32" s="110"/>
    </row>
    <row r="33" ht="22.5" customHeight="1" spans="1:4">
      <c r="A33" s="243" t="s">
        <v>44</v>
      </c>
      <c r="B33" s="245">
        <v>14068554.79</v>
      </c>
      <c r="C33" s="203" t="s">
        <v>45</v>
      </c>
      <c r="D33" s="246">
        <v>14068554.79</v>
      </c>
    </row>
    <row r="34" ht="22.5" customHeight="1" spans="1:4">
      <c r="A34" s="238" t="s">
        <v>46</v>
      </c>
      <c r="B34" s="247"/>
      <c r="C34" s="201" t="s">
        <v>47</v>
      </c>
      <c r="D34" s="49"/>
    </row>
    <row r="35" ht="22.5" customHeight="1" spans="1:4">
      <c r="A35" s="238" t="s">
        <v>48</v>
      </c>
      <c r="B35" s="247"/>
      <c r="C35" s="201" t="s">
        <v>48</v>
      </c>
      <c r="D35" s="48"/>
    </row>
    <row r="36" ht="22.5" customHeight="1" spans="1:4">
      <c r="A36" s="238" t="s">
        <v>49</v>
      </c>
      <c r="B36" s="247"/>
      <c r="C36" s="201" t="s">
        <v>50</v>
      </c>
      <c r="D36" s="49"/>
    </row>
    <row r="37" ht="22.5" customHeight="1" spans="1:4">
      <c r="A37" s="248" t="s">
        <v>51</v>
      </c>
      <c r="B37" s="249">
        <v>14068554.79</v>
      </c>
      <c r="C37" s="203" t="s">
        <v>52</v>
      </c>
      <c r="D37" s="250">
        <v>14068554.79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06"/>
      <c r="O1" s="80"/>
      <c r="P1" s="80"/>
      <c r="Q1" s="80"/>
      <c r="R1" s="80"/>
      <c r="S1" s="61" t="s">
        <v>53</v>
      </c>
    </row>
    <row r="2" ht="57.75" customHeight="1" spans="1:19">
      <c r="A2" s="158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30"/>
      <c r="P2" s="230"/>
      <c r="Q2" s="230"/>
      <c r="R2" s="230"/>
      <c r="S2" s="230"/>
    </row>
    <row r="3" ht="21" customHeight="1" spans="1:19">
      <c r="A3" s="39" t="str">
        <f>"单位名称："&amp;"香格里拉市建塘镇独克宗小学"</f>
        <v>单位名称：香格里拉市建塘镇独克宗小学</v>
      </c>
      <c r="B3" s="8"/>
      <c r="C3" s="8"/>
      <c r="D3" s="8"/>
      <c r="E3" s="8"/>
      <c r="F3" s="8"/>
      <c r="G3" s="8"/>
      <c r="H3" s="8"/>
      <c r="I3" s="8"/>
      <c r="J3" s="82"/>
      <c r="K3" s="8"/>
      <c r="L3" s="8"/>
      <c r="M3" s="8"/>
      <c r="N3" s="8"/>
      <c r="O3" s="82"/>
      <c r="P3" s="82"/>
      <c r="Q3" s="82"/>
      <c r="R3" s="82"/>
      <c r="S3" s="103" t="s">
        <v>2</v>
      </c>
    </row>
    <row r="4" ht="18.75" customHeight="1" spans="1:19">
      <c r="A4" s="213" t="s">
        <v>55</v>
      </c>
      <c r="B4" s="214" t="s">
        <v>56</v>
      </c>
      <c r="C4" s="214" t="s">
        <v>57</v>
      </c>
      <c r="D4" s="215" t="s">
        <v>58</v>
      </c>
      <c r="E4" s="216"/>
      <c r="F4" s="216"/>
      <c r="G4" s="216"/>
      <c r="H4" s="216"/>
      <c r="I4" s="216"/>
      <c r="J4" s="231"/>
      <c r="K4" s="216"/>
      <c r="L4" s="216"/>
      <c r="M4" s="216"/>
      <c r="N4" s="210"/>
      <c r="O4" s="215" t="s">
        <v>46</v>
      </c>
      <c r="P4" s="215"/>
      <c r="Q4" s="215"/>
      <c r="R4" s="215"/>
      <c r="S4" s="235"/>
    </row>
    <row r="5" ht="19.5" customHeight="1" spans="1:19">
      <c r="A5" s="217"/>
      <c r="B5" s="218"/>
      <c r="C5" s="218"/>
      <c r="D5" s="219" t="s">
        <v>59</v>
      </c>
      <c r="E5" s="219" t="s">
        <v>60</v>
      </c>
      <c r="F5" s="219" t="s">
        <v>61</v>
      </c>
      <c r="G5" s="219" t="s">
        <v>62</v>
      </c>
      <c r="H5" s="219" t="s">
        <v>63</v>
      </c>
      <c r="I5" s="232" t="s">
        <v>64</v>
      </c>
      <c r="J5" s="232"/>
      <c r="K5" s="232"/>
      <c r="L5" s="232"/>
      <c r="M5" s="232"/>
      <c r="N5" s="222"/>
      <c r="O5" s="219" t="s">
        <v>59</v>
      </c>
      <c r="P5" s="219" t="s">
        <v>60</v>
      </c>
      <c r="Q5" s="219" t="s">
        <v>61</v>
      </c>
      <c r="R5" s="219" t="s">
        <v>62</v>
      </c>
      <c r="S5" s="219" t="s">
        <v>65</v>
      </c>
    </row>
    <row r="6" ht="28.5" customHeight="1" spans="1:19">
      <c r="A6" s="220"/>
      <c r="B6" s="221"/>
      <c r="C6" s="221"/>
      <c r="D6" s="222"/>
      <c r="E6" s="222"/>
      <c r="F6" s="222"/>
      <c r="G6" s="222"/>
      <c r="H6" s="222"/>
      <c r="I6" s="221" t="s">
        <v>59</v>
      </c>
      <c r="J6" s="221" t="s">
        <v>66</v>
      </c>
      <c r="K6" s="221" t="s">
        <v>67</v>
      </c>
      <c r="L6" s="221" t="s">
        <v>68</v>
      </c>
      <c r="M6" s="221" t="s">
        <v>69</v>
      </c>
      <c r="N6" s="221" t="s">
        <v>70</v>
      </c>
      <c r="O6" s="233"/>
      <c r="P6" s="233"/>
      <c r="Q6" s="233"/>
      <c r="R6" s="233"/>
      <c r="S6" s="222"/>
    </row>
    <row r="7" ht="20.25" customHeight="1" spans="1:19">
      <c r="A7" s="223">
        <v>1</v>
      </c>
      <c r="B7" s="223">
        <v>2</v>
      </c>
      <c r="C7" s="223">
        <v>3</v>
      </c>
      <c r="D7" s="223">
        <v>4</v>
      </c>
      <c r="E7" s="223">
        <v>5</v>
      </c>
      <c r="F7" s="223">
        <v>6</v>
      </c>
      <c r="G7" s="223">
        <v>7</v>
      </c>
      <c r="H7" s="223">
        <v>8</v>
      </c>
      <c r="I7" s="223">
        <v>9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</row>
    <row r="8" ht="22.5" customHeight="1" spans="1:19">
      <c r="A8" s="224" t="s">
        <v>71</v>
      </c>
      <c r="B8" s="225" t="s">
        <v>72</v>
      </c>
      <c r="C8" s="226">
        <v>14068554.79</v>
      </c>
      <c r="D8" s="226">
        <v>14068554.79</v>
      </c>
      <c r="E8" s="227">
        <v>14068554.79</v>
      </c>
      <c r="F8" s="227"/>
      <c r="G8" s="227"/>
      <c r="H8" s="227"/>
      <c r="I8" s="227"/>
      <c r="J8" s="227"/>
      <c r="K8" s="227"/>
      <c r="L8" s="227"/>
      <c r="M8" s="227"/>
      <c r="N8" s="227"/>
      <c r="O8" s="234"/>
      <c r="P8" s="234"/>
      <c r="Q8" s="234"/>
      <c r="R8" s="234"/>
      <c r="S8" s="234"/>
    </row>
    <row r="9" ht="22.5" customHeight="1" spans="1:19">
      <c r="A9" s="228" t="s">
        <v>57</v>
      </c>
      <c r="B9" s="229"/>
      <c r="C9" s="227">
        <v>14068554.79</v>
      </c>
      <c r="D9" s="227">
        <v>14068554.79</v>
      </c>
      <c r="E9" s="227">
        <v>14068554.79</v>
      </c>
      <c r="F9" s="227"/>
      <c r="G9" s="227"/>
      <c r="H9" s="227"/>
      <c r="I9" s="227"/>
      <c r="J9" s="227"/>
      <c r="K9" s="227"/>
      <c r="L9" s="227"/>
      <c r="M9" s="227"/>
      <c r="N9" s="227"/>
      <c r="O9" s="234"/>
      <c r="P9" s="234"/>
      <c r="Q9" s="234"/>
      <c r="R9" s="234"/>
      <c r="S9" s="23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06"/>
      <c r="H1" s="206"/>
      <c r="J1" s="206"/>
      <c r="O1" s="37" t="s">
        <v>73</v>
      </c>
    </row>
    <row r="2" ht="42" customHeight="1" spans="1:15">
      <c r="A2" s="4" t="s">
        <v>74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ht="24" customHeight="1" spans="1:15">
      <c r="A3" s="208" t="str">
        <f>"单位名称："&amp;"香格里拉市建塘镇独克宗小学"</f>
        <v>单位名称：香格里拉市建塘镇独克宗小学</v>
      </c>
      <c r="B3" s="209"/>
      <c r="C3" s="79"/>
      <c r="D3" s="2"/>
      <c r="E3" s="79"/>
      <c r="F3" s="79"/>
      <c r="G3" s="79"/>
      <c r="H3" s="2"/>
      <c r="I3" s="79"/>
      <c r="J3" s="2"/>
      <c r="K3" s="79"/>
      <c r="L3" s="79"/>
      <c r="M3" s="211"/>
      <c r="N3" s="211"/>
      <c r="O3" s="119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69" t="s">
        <v>77</v>
      </c>
      <c r="F4" s="70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6" t="s">
        <v>59</v>
      </c>
      <c r="E5" s="109" t="s">
        <v>77</v>
      </c>
      <c r="F5" s="109" t="s">
        <v>78</v>
      </c>
      <c r="G5" s="18"/>
      <c r="H5" s="18"/>
      <c r="I5" s="18"/>
      <c r="J5" s="186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1">
        <v>1</v>
      </c>
      <c r="B6" s="141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</row>
    <row r="7" ht="22.5" customHeight="1" spans="1:15">
      <c r="A7" s="196" t="s">
        <v>86</v>
      </c>
      <c r="B7" s="196" t="s">
        <v>87</v>
      </c>
      <c r="C7" s="155">
        <v>10380580.93</v>
      </c>
      <c r="D7" s="155">
        <v>10380580.93</v>
      </c>
      <c r="E7" s="155">
        <v>10372353.93</v>
      </c>
      <c r="F7" s="155">
        <v>8227</v>
      </c>
      <c r="G7" s="155"/>
      <c r="H7" s="155"/>
      <c r="I7" s="155"/>
      <c r="J7" s="155"/>
      <c r="K7" s="155"/>
      <c r="L7" s="155"/>
      <c r="M7" s="155"/>
      <c r="N7" s="155"/>
      <c r="O7" s="155"/>
    </row>
    <row r="8" ht="22.5" customHeight="1" spans="1:15">
      <c r="A8" s="196" t="s">
        <v>88</v>
      </c>
      <c r="B8" s="196" t="str">
        <f>"  "&amp;"普通教育"</f>
        <v>  普通教育</v>
      </c>
      <c r="C8" s="155">
        <v>10380100.93</v>
      </c>
      <c r="D8" s="155">
        <v>10380100.93</v>
      </c>
      <c r="E8" s="155">
        <v>10372353.93</v>
      </c>
      <c r="F8" s="155">
        <v>7747</v>
      </c>
      <c r="G8" s="155"/>
      <c r="H8" s="155"/>
      <c r="I8" s="155"/>
      <c r="J8" s="155"/>
      <c r="K8" s="155"/>
      <c r="L8" s="155"/>
      <c r="M8" s="155"/>
      <c r="N8" s="155"/>
      <c r="O8" s="155"/>
    </row>
    <row r="9" ht="22.5" customHeight="1" spans="1:15">
      <c r="A9" s="196" t="s">
        <v>89</v>
      </c>
      <c r="B9" s="196" t="str">
        <f>"    "&amp;"小学教育"</f>
        <v>    小学教育</v>
      </c>
      <c r="C9" s="155">
        <v>10380100.93</v>
      </c>
      <c r="D9" s="155">
        <v>10380100.93</v>
      </c>
      <c r="E9" s="155">
        <v>10372353.93</v>
      </c>
      <c r="F9" s="155">
        <v>7747</v>
      </c>
      <c r="G9" s="155"/>
      <c r="H9" s="155"/>
      <c r="I9" s="155"/>
      <c r="J9" s="155"/>
      <c r="K9" s="155"/>
      <c r="L9" s="155"/>
      <c r="M9" s="155"/>
      <c r="N9" s="155"/>
      <c r="O9" s="155"/>
    </row>
    <row r="10" ht="22.5" customHeight="1" spans="1:15">
      <c r="A10" s="196" t="s">
        <v>90</v>
      </c>
      <c r="B10" s="196" t="str">
        <f>"  "&amp;"特殊教育"</f>
        <v>  特殊教育</v>
      </c>
      <c r="C10" s="155">
        <v>480</v>
      </c>
      <c r="D10" s="155">
        <v>480</v>
      </c>
      <c r="E10" s="155"/>
      <c r="F10" s="155">
        <v>480</v>
      </c>
      <c r="G10" s="155"/>
      <c r="H10" s="155"/>
      <c r="I10" s="155"/>
      <c r="J10" s="155"/>
      <c r="K10" s="155"/>
      <c r="L10" s="155"/>
      <c r="M10" s="155"/>
      <c r="N10" s="155"/>
      <c r="O10" s="155"/>
    </row>
    <row r="11" ht="22.5" customHeight="1" spans="1:15">
      <c r="A11" s="196" t="s">
        <v>91</v>
      </c>
      <c r="B11" s="196" t="str">
        <f>"    "&amp;"特殊学校教育"</f>
        <v>    特殊学校教育</v>
      </c>
      <c r="C11" s="155">
        <v>480</v>
      </c>
      <c r="D11" s="155">
        <v>480</v>
      </c>
      <c r="E11" s="155"/>
      <c r="F11" s="155">
        <v>480</v>
      </c>
      <c r="G11" s="155"/>
      <c r="H11" s="155"/>
      <c r="I11" s="155"/>
      <c r="J11" s="155"/>
      <c r="K11" s="155"/>
      <c r="L11" s="155"/>
      <c r="M11" s="155"/>
      <c r="N11" s="155"/>
      <c r="O11" s="155"/>
    </row>
    <row r="12" ht="22.5" customHeight="1" spans="1:15">
      <c r="A12" s="196" t="s">
        <v>92</v>
      </c>
      <c r="B12" s="196" t="s">
        <v>93</v>
      </c>
      <c r="C12" s="155">
        <v>1406016.13</v>
      </c>
      <c r="D12" s="155">
        <v>1406016.13</v>
      </c>
      <c r="E12" s="155">
        <v>1406016.13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ht="22.5" customHeight="1" spans="1:15">
      <c r="A13" s="196" t="s">
        <v>94</v>
      </c>
      <c r="B13" s="196" t="str">
        <f>"  "&amp;"行政事业单位养老支出"</f>
        <v>  行政事业单位养老支出</v>
      </c>
      <c r="C13" s="155">
        <v>1406016.13</v>
      </c>
      <c r="D13" s="155">
        <v>1406016.13</v>
      </c>
      <c r="E13" s="155">
        <v>1406016.13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ht="22.5" customHeight="1" spans="1:15">
      <c r="A14" s="196" t="s">
        <v>95</v>
      </c>
      <c r="B14" s="196" t="str">
        <f>"    "&amp;"机关事业单位基本养老保险缴费支出"</f>
        <v>    机关事业单位基本养老保险缴费支出</v>
      </c>
      <c r="C14" s="155">
        <v>1393416.13</v>
      </c>
      <c r="D14" s="155">
        <v>1393416.13</v>
      </c>
      <c r="E14" s="155">
        <v>1393416.13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ht="22.5" customHeight="1" spans="1:15">
      <c r="A15" s="196" t="s">
        <v>96</v>
      </c>
      <c r="B15" s="196" t="str">
        <f>"    "&amp;"机关事业单位职业年金缴费支出"</f>
        <v>    机关事业单位职业年金缴费支出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ht="22.5" customHeight="1" spans="1:15">
      <c r="A16" s="196" t="s">
        <v>97</v>
      </c>
      <c r="B16" s="196" t="str">
        <f>"    "&amp;"其他行政事业单位养老支出"</f>
        <v>    其他行政事业单位养老支出</v>
      </c>
      <c r="C16" s="155">
        <v>12600</v>
      </c>
      <c r="D16" s="155">
        <v>12600</v>
      </c>
      <c r="E16" s="155">
        <v>12600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ht="22.5" customHeight="1" spans="1:15">
      <c r="A17" s="196" t="s">
        <v>98</v>
      </c>
      <c r="B17" s="196" t="s">
        <v>99</v>
      </c>
      <c r="C17" s="155">
        <v>1204017.55</v>
      </c>
      <c r="D17" s="155">
        <v>1204017.55</v>
      </c>
      <c r="E17" s="155">
        <v>1204017.55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ht="22.5" customHeight="1" spans="1:15">
      <c r="A18" s="196" t="s">
        <v>100</v>
      </c>
      <c r="B18" s="196" t="str">
        <f>"  "&amp;"卫生健康管理事务"</f>
        <v>  卫生健康管理事务</v>
      </c>
      <c r="C18" s="155">
        <v>103.44</v>
      </c>
      <c r="D18" s="155">
        <v>103.44</v>
      </c>
      <c r="E18" s="155">
        <v>103.44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ht="22.5" customHeight="1" spans="1:15">
      <c r="A19" s="196" t="s">
        <v>101</v>
      </c>
      <c r="B19" s="196" t="str">
        <f>"    "&amp;"其他卫生健康管理事务支出"</f>
        <v>    其他卫生健康管理事务支出</v>
      </c>
      <c r="C19" s="155">
        <v>103.44</v>
      </c>
      <c r="D19" s="155">
        <v>103.44</v>
      </c>
      <c r="E19" s="155">
        <v>103.44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ht="22.5" customHeight="1" spans="1:15">
      <c r="A20" s="196" t="s">
        <v>102</v>
      </c>
      <c r="B20" s="196" t="str">
        <f>"  "&amp;"行政事业单位医疗"</f>
        <v>  行政事业单位医疗</v>
      </c>
      <c r="C20" s="155">
        <v>1203914.11</v>
      </c>
      <c r="D20" s="155">
        <v>1203914.11</v>
      </c>
      <c r="E20" s="155">
        <v>1203914.11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ht="22.5" customHeight="1" spans="1:15">
      <c r="A21" s="196" t="s">
        <v>103</v>
      </c>
      <c r="B21" s="196" t="str">
        <f>"    "&amp;"行政单位医疗"</f>
        <v>    行政单位医疗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ht="22.5" customHeight="1" spans="1:15">
      <c r="A22" s="196" t="s">
        <v>104</v>
      </c>
      <c r="B22" s="196" t="str">
        <f>"    "&amp;"事业单位医疗"</f>
        <v>    事业单位医疗</v>
      </c>
      <c r="C22" s="155">
        <v>637313.94</v>
      </c>
      <c r="D22" s="155">
        <v>637313.94</v>
      </c>
      <c r="E22" s="155">
        <v>637313.94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ht="22.5" customHeight="1" spans="1:15">
      <c r="A23" s="196" t="s">
        <v>105</v>
      </c>
      <c r="B23" s="196" t="str">
        <f>"    "&amp;"公务员医疗补助"</f>
        <v>    公务员医疗补助</v>
      </c>
      <c r="C23" s="155">
        <v>536520.5</v>
      </c>
      <c r="D23" s="155">
        <v>536520.5</v>
      </c>
      <c r="E23" s="155">
        <v>536520.5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ht="22.5" customHeight="1" spans="1:15">
      <c r="A24" s="196" t="s">
        <v>106</v>
      </c>
      <c r="B24" s="196" t="str">
        <f>"    "&amp;"其他行政事业单位医疗支出"</f>
        <v>    其他行政事业单位医疗支出</v>
      </c>
      <c r="C24" s="155">
        <v>30079.67</v>
      </c>
      <c r="D24" s="155">
        <v>30079.67</v>
      </c>
      <c r="E24" s="155">
        <v>30079.67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ht="22.5" customHeight="1" spans="1:15">
      <c r="A25" s="196" t="s">
        <v>107</v>
      </c>
      <c r="B25" s="196" t="s">
        <v>108</v>
      </c>
      <c r="C25" s="155">
        <v>1077940.18</v>
      </c>
      <c r="D25" s="155">
        <v>1077940.18</v>
      </c>
      <c r="E25" s="155">
        <v>1077940.18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  <row r="26" ht="22.5" customHeight="1" spans="1:15">
      <c r="A26" s="196" t="s">
        <v>109</v>
      </c>
      <c r="B26" s="196" t="str">
        <f>"  "&amp;"住房改革支出"</f>
        <v>  住房改革支出</v>
      </c>
      <c r="C26" s="155">
        <v>1077940.18</v>
      </c>
      <c r="D26" s="155">
        <v>1077940.18</v>
      </c>
      <c r="E26" s="155">
        <v>1077940.18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27" ht="22.5" customHeight="1" spans="1:15">
      <c r="A27" s="196" t="s">
        <v>110</v>
      </c>
      <c r="B27" s="196" t="str">
        <f>"    "&amp;"住房公积金"</f>
        <v>    住房公积金</v>
      </c>
      <c r="C27" s="155">
        <v>1077940.18</v>
      </c>
      <c r="D27" s="155">
        <v>1077940.18</v>
      </c>
      <c r="E27" s="155">
        <v>1077940.18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ht="22.5" customHeight="1" spans="1:15">
      <c r="A28" s="33" t="s">
        <v>111</v>
      </c>
      <c r="B28" s="210" t="s">
        <v>111</v>
      </c>
      <c r="C28" s="110">
        <v>14068554.79</v>
      </c>
      <c r="D28" s="155">
        <v>14068554.79</v>
      </c>
      <c r="E28" s="110">
        <v>14060327.79</v>
      </c>
      <c r="F28" s="110">
        <v>8227</v>
      </c>
      <c r="G28" s="110"/>
      <c r="H28" s="155"/>
      <c r="I28" s="110"/>
      <c r="J28" s="155"/>
      <c r="K28" s="110"/>
      <c r="L28" s="110"/>
      <c r="M28" s="110"/>
      <c r="N28" s="110"/>
      <c r="O28" s="110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12" workbookViewId="0">
      <selection activeCell="A1" sqref="A1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112</v>
      </c>
    </row>
    <row r="2" ht="36" customHeight="1" spans="1:4">
      <c r="A2" s="4" t="s">
        <v>113</v>
      </c>
      <c r="B2" s="194"/>
      <c r="C2" s="194"/>
      <c r="D2" s="194"/>
    </row>
    <row r="3" ht="24" customHeight="1" spans="1:4">
      <c r="A3" s="6" t="str">
        <f>"单位名称："&amp;"香格里拉市建塘镇独克宗小学"</f>
        <v>单位名称：香格里拉市建塘镇独克宗小学</v>
      </c>
      <c r="B3" s="195"/>
      <c r="C3" s="195"/>
      <c r="D3" s="11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7" t="s">
        <v>6</v>
      </c>
      <c r="C5" s="28" t="s">
        <v>114</v>
      </c>
      <c r="D5" s="127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196" t="s">
        <v>115</v>
      </c>
      <c r="B7" s="197">
        <v>14068554.79</v>
      </c>
      <c r="C7" s="198" t="s">
        <v>116</v>
      </c>
      <c r="D7" s="110">
        <v>14068554.79</v>
      </c>
    </row>
    <row r="8" ht="22.5" customHeight="1" spans="1:4">
      <c r="A8" s="199" t="s">
        <v>117</v>
      </c>
      <c r="B8" s="197">
        <v>14068554.79</v>
      </c>
      <c r="C8" s="198" t="s">
        <v>118</v>
      </c>
      <c r="D8" s="110"/>
    </row>
    <row r="9" ht="22.5" customHeight="1" spans="1:4">
      <c r="A9" s="199" t="s">
        <v>119</v>
      </c>
      <c r="B9" s="200"/>
      <c r="C9" s="198" t="s">
        <v>120</v>
      </c>
      <c r="D9" s="110"/>
    </row>
    <row r="10" ht="22.5" customHeight="1" spans="1:4">
      <c r="A10" s="199" t="s">
        <v>121</v>
      </c>
      <c r="B10" s="200"/>
      <c r="C10" s="198" t="s">
        <v>122</v>
      </c>
      <c r="D10" s="110"/>
    </row>
    <row r="11" ht="22.5" customHeight="1" spans="1:4">
      <c r="A11" s="199" t="s">
        <v>123</v>
      </c>
      <c r="B11" s="196"/>
      <c r="C11" s="198" t="s">
        <v>124</v>
      </c>
      <c r="D11" s="110"/>
    </row>
    <row r="12" ht="22.5" customHeight="1" spans="1:4">
      <c r="A12" s="199" t="s">
        <v>117</v>
      </c>
      <c r="B12" s="196"/>
      <c r="C12" s="198" t="s">
        <v>125</v>
      </c>
      <c r="D12" s="110">
        <v>10380580.93</v>
      </c>
    </row>
    <row r="13" ht="22.5" customHeight="1" spans="1:4">
      <c r="A13" s="199" t="s">
        <v>119</v>
      </c>
      <c r="B13" s="199"/>
      <c r="C13" s="198" t="s">
        <v>126</v>
      </c>
      <c r="D13" s="110"/>
    </row>
    <row r="14" ht="22.5" customHeight="1" spans="1:4">
      <c r="A14" s="199" t="s">
        <v>121</v>
      </c>
      <c r="B14" s="199"/>
      <c r="C14" s="198" t="s">
        <v>127</v>
      </c>
      <c r="D14" s="110"/>
    </row>
    <row r="15" ht="22.5" customHeight="1" spans="1:4">
      <c r="A15" s="199"/>
      <c r="B15" s="199"/>
      <c r="C15" s="198" t="s">
        <v>128</v>
      </c>
      <c r="D15" s="110">
        <v>1406016.13</v>
      </c>
    </row>
    <row r="16" ht="22.5" customHeight="1" spans="1:4">
      <c r="A16" s="199"/>
      <c r="B16" s="196"/>
      <c r="C16" s="198" t="s">
        <v>129</v>
      </c>
      <c r="D16" s="110">
        <v>1204017.55</v>
      </c>
    </row>
    <row r="17" ht="22.5" customHeight="1" spans="1:4">
      <c r="A17" s="201"/>
      <c r="B17" s="202"/>
      <c r="C17" s="198" t="s">
        <v>130</v>
      </c>
      <c r="D17" s="110"/>
    </row>
    <row r="18" ht="22.5" customHeight="1" spans="1:4">
      <c r="A18" s="201"/>
      <c r="B18" s="202"/>
      <c r="C18" s="198" t="s">
        <v>131</v>
      </c>
      <c r="D18" s="110"/>
    </row>
    <row r="19" ht="22.5" customHeight="1" spans="1:4">
      <c r="A19" s="144"/>
      <c r="B19" s="144"/>
      <c r="C19" s="198" t="s">
        <v>132</v>
      </c>
      <c r="D19" s="110"/>
    </row>
    <row r="20" ht="22.5" customHeight="1" spans="1:4">
      <c r="A20" s="144"/>
      <c r="B20" s="144"/>
      <c r="C20" s="198" t="s">
        <v>133</v>
      </c>
      <c r="D20" s="110"/>
    </row>
    <row r="21" ht="22.5" customHeight="1" spans="1:4">
      <c r="A21" s="144"/>
      <c r="B21" s="144"/>
      <c r="C21" s="198" t="s">
        <v>134</v>
      </c>
      <c r="D21" s="110"/>
    </row>
    <row r="22" ht="22.5" customHeight="1" spans="1:4">
      <c r="A22" s="144"/>
      <c r="B22" s="144"/>
      <c r="C22" s="198" t="s">
        <v>135</v>
      </c>
      <c r="D22" s="110"/>
    </row>
    <row r="23" ht="22.5" customHeight="1" spans="1:4">
      <c r="A23" s="144"/>
      <c r="B23" s="144"/>
      <c r="C23" s="198" t="s">
        <v>136</v>
      </c>
      <c r="D23" s="110"/>
    </row>
    <row r="24" ht="22.5" customHeight="1" spans="1:4">
      <c r="A24" s="144"/>
      <c r="B24" s="144"/>
      <c r="C24" s="198" t="s">
        <v>137</v>
      </c>
      <c r="D24" s="110"/>
    </row>
    <row r="25" ht="22.5" customHeight="1" spans="1:4">
      <c r="A25" s="144"/>
      <c r="B25" s="144"/>
      <c r="C25" s="198" t="s">
        <v>138</v>
      </c>
      <c r="D25" s="110"/>
    </row>
    <row r="26" ht="22.5" customHeight="1" spans="1:4">
      <c r="A26" s="144"/>
      <c r="B26" s="144"/>
      <c r="C26" s="198" t="s">
        <v>139</v>
      </c>
      <c r="D26" s="110">
        <v>1077940.18</v>
      </c>
    </row>
    <row r="27" ht="22.5" customHeight="1" spans="1:4">
      <c r="A27" s="144"/>
      <c r="B27" s="144"/>
      <c r="C27" s="198" t="s">
        <v>140</v>
      </c>
      <c r="D27" s="110"/>
    </row>
    <row r="28" ht="22.5" customHeight="1" spans="1:4">
      <c r="A28" s="144"/>
      <c r="B28" s="144"/>
      <c r="C28" s="198" t="s">
        <v>141</v>
      </c>
      <c r="D28" s="110"/>
    </row>
    <row r="29" ht="22.5" customHeight="1" spans="1:4">
      <c r="A29" s="144"/>
      <c r="B29" s="144"/>
      <c r="C29" s="198" t="s">
        <v>142</v>
      </c>
      <c r="D29" s="110"/>
    </row>
    <row r="30" ht="22.5" customHeight="1" spans="1:4">
      <c r="A30" s="144"/>
      <c r="B30" s="144"/>
      <c r="C30" s="198" t="s">
        <v>143</v>
      </c>
      <c r="D30" s="110"/>
    </row>
    <row r="31" ht="22.5" customHeight="1" spans="1:4">
      <c r="A31" s="203"/>
      <c r="B31" s="202"/>
      <c r="C31" s="198" t="s">
        <v>144</v>
      </c>
      <c r="D31" s="110"/>
    </row>
    <row r="32" ht="22.5" customHeight="1" spans="1:4">
      <c r="A32" s="203"/>
      <c r="B32" s="202"/>
      <c r="C32" s="198" t="s">
        <v>145</v>
      </c>
      <c r="D32" s="110"/>
    </row>
    <row r="33" ht="22.5" customHeight="1" spans="1:4">
      <c r="A33" s="203"/>
      <c r="B33" s="202"/>
      <c r="C33" s="198" t="s">
        <v>146</v>
      </c>
      <c r="D33" s="110"/>
    </row>
    <row r="34" ht="22.5" customHeight="1" spans="1:4">
      <c r="A34" s="203"/>
      <c r="B34" s="202"/>
      <c r="C34" s="201" t="s">
        <v>147</v>
      </c>
      <c r="D34" s="202"/>
    </row>
    <row r="35" ht="22.5" customHeight="1" spans="1:4">
      <c r="A35" s="204" t="s">
        <v>148</v>
      </c>
      <c r="B35" s="205">
        <v>14068554.79</v>
      </c>
      <c r="C35" s="203" t="s">
        <v>52</v>
      </c>
      <c r="D35" s="205">
        <v>14068554.79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topLeftCell="B1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146"/>
      <c r="F1" s="62"/>
      <c r="G1" s="37" t="s">
        <v>149</v>
      </c>
    </row>
    <row r="2" ht="39" customHeight="1" spans="1:7">
      <c r="A2" s="4" t="s">
        <v>150</v>
      </c>
      <c r="B2" s="126"/>
      <c r="C2" s="126"/>
      <c r="D2" s="126"/>
      <c r="E2" s="126"/>
      <c r="F2" s="126"/>
      <c r="G2" s="126"/>
    </row>
    <row r="3" ht="18" customHeight="1" spans="1:7">
      <c r="A3" s="6" t="str">
        <f>"单位名称："&amp;"香格里拉市建塘镇独克宗小学"</f>
        <v>单位名称：香格里拉市建塘镇独克宗小学</v>
      </c>
      <c r="B3" s="182"/>
      <c r="C3" s="171"/>
      <c r="D3" s="171"/>
      <c r="E3" s="171"/>
      <c r="F3" s="122"/>
      <c r="G3" s="119" t="s">
        <v>2</v>
      </c>
    </row>
    <row r="4" ht="20.25" customHeight="1" spans="1:7">
      <c r="A4" s="183" t="s">
        <v>151</v>
      </c>
      <c r="B4" s="184"/>
      <c r="C4" s="127" t="s">
        <v>57</v>
      </c>
      <c r="D4" s="160" t="s">
        <v>77</v>
      </c>
      <c r="E4" s="13"/>
      <c r="F4" s="14"/>
      <c r="G4" s="151" t="s">
        <v>78</v>
      </c>
    </row>
    <row r="5" ht="20.25" customHeight="1" spans="1:7">
      <c r="A5" s="185" t="s">
        <v>75</v>
      </c>
      <c r="B5" s="185" t="s">
        <v>76</v>
      </c>
      <c r="C5" s="30"/>
      <c r="D5" s="186" t="s">
        <v>59</v>
      </c>
      <c r="E5" s="186" t="s">
        <v>152</v>
      </c>
      <c r="F5" s="186" t="s">
        <v>153</v>
      </c>
      <c r="G5" s="113"/>
    </row>
    <row r="6" ht="19.5" customHeight="1" spans="1:7">
      <c r="A6" s="185" t="s">
        <v>154</v>
      </c>
      <c r="B6" s="185" t="s">
        <v>155</v>
      </c>
      <c r="C6" s="185" t="s">
        <v>156</v>
      </c>
      <c r="D6" s="186">
        <v>4</v>
      </c>
      <c r="E6" s="187" t="s">
        <v>157</v>
      </c>
      <c r="F6" s="187" t="s">
        <v>158</v>
      </c>
      <c r="G6" s="185" t="s">
        <v>159</v>
      </c>
    </row>
    <row r="7" ht="22.5" customHeight="1" spans="1:7">
      <c r="A7" s="142" t="s">
        <v>86</v>
      </c>
      <c r="B7" s="142" t="s">
        <v>87</v>
      </c>
      <c r="C7" s="188">
        <v>10380580.93</v>
      </c>
      <c r="D7" s="188">
        <v>10372353.93</v>
      </c>
      <c r="E7" s="188">
        <v>10091345.12</v>
      </c>
      <c r="F7" s="188">
        <v>281008.81</v>
      </c>
      <c r="G7" s="188">
        <v>8227</v>
      </c>
    </row>
    <row r="8" ht="22.5" customHeight="1" spans="1:7">
      <c r="A8" s="189" t="s">
        <v>88</v>
      </c>
      <c r="B8" s="189" t="s">
        <v>160</v>
      </c>
      <c r="C8" s="188">
        <v>10380100.93</v>
      </c>
      <c r="D8" s="188">
        <v>10372353.93</v>
      </c>
      <c r="E8" s="188">
        <v>10091345.12</v>
      </c>
      <c r="F8" s="188">
        <v>281008.81</v>
      </c>
      <c r="G8" s="188">
        <v>7747</v>
      </c>
    </row>
    <row r="9" ht="22.5" customHeight="1" spans="1:7">
      <c r="A9" s="190" t="s">
        <v>89</v>
      </c>
      <c r="B9" s="190" t="s">
        <v>161</v>
      </c>
      <c r="C9" s="188">
        <v>10380100.93</v>
      </c>
      <c r="D9" s="188">
        <v>10372353.93</v>
      </c>
      <c r="E9" s="188">
        <v>10091345.12</v>
      </c>
      <c r="F9" s="188">
        <v>281008.81</v>
      </c>
      <c r="G9" s="188">
        <v>7747</v>
      </c>
    </row>
    <row r="10" ht="22.5" customHeight="1" spans="1:7">
      <c r="A10" s="189" t="s">
        <v>90</v>
      </c>
      <c r="B10" s="189" t="s">
        <v>162</v>
      </c>
      <c r="C10" s="188">
        <v>480</v>
      </c>
      <c r="D10" s="188"/>
      <c r="E10" s="188"/>
      <c r="F10" s="188"/>
      <c r="G10" s="188">
        <v>480</v>
      </c>
    </row>
    <row r="11" ht="22.5" customHeight="1" spans="1:7">
      <c r="A11" s="190" t="s">
        <v>91</v>
      </c>
      <c r="B11" s="190" t="s">
        <v>163</v>
      </c>
      <c r="C11" s="188">
        <v>480</v>
      </c>
      <c r="D11" s="188"/>
      <c r="E11" s="188"/>
      <c r="F11" s="188"/>
      <c r="G11" s="188">
        <v>480</v>
      </c>
    </row>
    <row r="12" ht="22.5" customHeight="1" spans="1:7">
      <c r="A12" s="142" t="s">
        <v>92</v>
      </c>
      <c r="B12" s="142" t="s">
        <v>93</v>
      </c>
      <c r="C12" s="188">
        <v>1406016.13</v>
      </c>
      <c r="D12" s="188">
        <v>1406016.13</v>
      </c>
      <c r="E12" s="188">
        <v>1393416.13</v>
      </c>
      <c r="F12" s="188">
        <v>12600</v>
      </c>
      <c r="G12" s="188"/>
    </row>
    <row r="13" ht="22.5" customHeight="1" spans="1:7">
      <c r="A13" s="189" t="s">
        <v>94</v>
      </c>
      <c r="B13" s="189" t="s">
        <v>164</v>
      </c>
      <c r="C13" s="188">
        <v>1406016.13</v>
      </c>
      <c r="D13" s="188">
        <v>1406016.13</v>
      </c>
      <c r="E13" s="188">
        <v>1393416.13</v>
      </c>
      <c r="F13" s="188">
        <v>12600</v>
      </c>
      <c r="G13" s="188"/>
    </row>
    <row r="14" ht="22.5" customHeight="1" spans="1:7">
      <c r="A14" s="190" t="s">
        <v>95</v>
      </c>
      <c r="B14" s="190" t="s">
        <v>165</v>
      </c>
      <c r="C14" s="188">
        <v>1393416.13</v>
      </c>
      <c r="D14" s="188">
        <v>1393416.13</v>
      </c>
      <c r="E14" s="188">
        <v>1393416.13</v>
      </c>
      <c r="F14" s="188"/>
      <c r="G14" s="188"/>
    </row>
    <row r="15" ht="22.5" customHeight="1" spans="1:7">
      <c r="A15" s="190" t="s">
        <v>97</v>
      </c>
      <c r="B15" s="190" t="s">
        <v>166</v>
      </c>
      <c r="C15" s="188">
        <v>12600</v>
      </c>
      <c r="D15" s="188">
        <v>12600</v>
      </c>
      <c r="E15" s="188"/>
      <c r="F15" s="188">
        <v>12600</v>
      </c>
      <c r="G15" s="188"/>
    </row>
    <row r="16" ht="22.5" customHeight="1" spans="1:7">
      <c r="A16" s="142" t="s">
        <v>98</v>
      </c>
      <c r="B16" s="142" t="s">
        <v>99</v>
      </c>
      <c r="C16" s="188">
        <v>1204017.55</v>
      </c>
      <c r="D16" s="188">
        <v>1204017.55</v>
      </c>
      <c r="E16" s="188">
        <v>1204017.55</v>
      </c>
      <c r="F16" s="188"/>
      <c r="G16" s="188"/>
    </row>
    <row r="17" ht="22.5" customHeight="1" spans="1:7">
      <c r="A17" s="189" t="s">
        <v>100</v>
      </c>
      <c r="B17" s="189" t="s">
        <v>167</v>
      </c>
      <c r="C17" s="188">
        <v>103.44</v>
      </c>
      <c r="D17" s="188">
        <v>103.44</v>
      </c>
      <c r="E17" s="188">
        <v>103.44</v>
      </c>
      <c r="F17" s="188"/>
      <c r="G17" s="188"/>
    </row>
    <row r="18" ht="22.5" customHeight="1" spans="1:7">
      <c r="A18" s="190" t="s">
        <v>101</v>
      </c>
      <c r="B18" s="190" t="s">
        <v>168</v>
      </c>
      <c r="C18" s="188">
        <v>103.44</v>
      </c>
      <c r="D18" s="188">
        <v>103.44</v>
      </c>
      <c r="E18" s="188">
        <v>103.44</v>
      </c>
      <c r="F18" s="188"/>
      <c r="G18" s="188"/>
    </row>
    <row r="19" ht="22.5" customHeight="1" spans="1:7">
      <c r="A19" s="189" t="s">
        <v>102</v>
      </c>
      <c r="B19" s="189" t="s">
        <v>169</v>
      </c>
      <c r="C19" s="188">
        <v>1203914.11</v>
      </c>
      <c r="D19" s="188">
        <v>1203914.11</v>
      </c>
      <c r="E19" s="188">
        <v>1203914.11</v>
      </c>
      <c r="F19" s="188"/>
      <c r="G19" s="188"/>
    </row>
    <row r="20" ht="22.5" customHeight="1" spans="1:7">
      <c r="A20" s="190" t="s">
        <v>104</v>
      </c>
      <c r="B20" s="190" t="s">
        <v>170</v>
      </c>
      <c r="C20" s="188">
        <v>637313.94</v>
      </c>
      <c r="D20" s="188">
        <v>637313.94</v>
      </c>
      <c r="E20" s="188">
        <v>637313.94</v>
      </c>
      <c r="F20" s="188"/>
      <c r="G20" s="188"/>
    </row>
    <row r="21" ht="22.5" customHeight="1" spans="1:7">
      <c r="A21" s="190" t="s">
        <v>105</v>
      </c>
      <c r="B21" s="190" t="s">
        <v>171</v>
      </c>
      <c r="C21" s="188">
        <v>536520.5</v>
      </c>
      <c r="D21" s="188">
        <v>536520.5</v>
      </c>
      <c r="E21" s="188">
        <v>536520.5</v>
      </c>
      <c r="F21" s="188"/>
      <c r="G21" s="188"/>
    </row>
    <row r="22" ht="22.5" customHeight="1" spans="1:7">
      <c r="A22" s="190" t="s">
        <v>106</v>
      </c>
      <c r="B22" s="190" t="s">
        <v>172</v>
      </c>
      <c r="C22" s="188">
        <v>30079.67</v>
      </c>
      <c r="D22" s="188">
        <v>30079.67</v>
      </c>
      <c r="E22" s="188">
        <v>30079.67</v>
      </c>
      <c r="F22" s="188"/>
      <c r="G22" s="188"/>
    </row>
    <row r="23" ht="22.5" customHeight="1" spans="1:7">
      <c r="A23" s="142" t="s">
        <v>107</v>
      </c>
      <c r="B23" s="142" t="s">
        <v>108</v>
      </c>
      <c r="C23" s="188">
        <v>1077940.18</v>
      </c>
      <c r="D23" s="188">
        <v>1077940.18</v>
      </c>
      <c r="E23" s="188">
        <v>1077940.18</v>
      </c>
      <c r="F23" s="188"/>
      <c r="G23" s="188"/>
    </row>
    <row r="24" ht="22.5" customHeight="1" spans="1:7">
      <c r="A24" s="189" t="s">
        <v>109</v>
      </c>
      <c r="B24" s="189" t="s">
        <v>173</v>
      </c>
      <c r="C24" s="188">
        <v>1077940.18</v>
      </c>
      <c r="D24" s="188">
        <v>1077940.18</v>
      </c>
      <c r="E24" s="188">
        <v>1077940.18</v>
      </c>
      <c r="F24" s="188"/>
      <c r="G24" s="188"/>
    </row>
    <row r="25" ht="22.5" customHeight="1" spans="1:7">
      <c r="A25" s="190" t="s">
        <v>110</v>
      </c>
      <c r="B25" s="190" t="s">
        <v>174</v>
      </c>
      <c r="C25" s="188">
        <v>1077940.18</v>
      </c>
      <c r="D25" s="188">
        <v>1077940.18</v>
      </c>
      <c r="E25" s="188">
        <v>1077940.18</v>
      </c>
      <c r="F25" s="188"/>
      <c r="G25" s="188"/>
    </row>
    <row r="26" ht="22.5" customHeight="1" spans="1:7">
      <c r="A26" s="191" t="s">
        <v>111</v>
      </c>
      <c r="B26" s="192" t="s">
        <v>111</v>
      </c>
      <c r="C26" s="193">
        <v>14068554.79</v>
      </c>
      <c r="D26" s="188">
        <v>14060327.79</v>
      </c>
      <c r="E26" s="193">
        <v>13766718.98</v>
      </c>
      <c r="F26" s="193">
        <v>293608.81</v>
      </c>
      <c r="G26" s="193">
        <v>8227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166"/>
      <c r="B1" s="166"/>
      <c r="C1" s="100"/>
      <c r="D1" s="167"/>
      <c r="F1" s="168" t="s">
        <v>175</v>
      </c>
    </row>
    <row r="2" ht="36.75" customHeight="1" spans="1:6">
      <c r="A2" s="169" t="s">
        <v>176</v>
      </c>
      <c r="B2" s="170"/>
      <c r="C2" s="170"/>
      <c r="D2" s="170"/>
      <c r="E2" s="170"/>
      <c r="F2" s="170"/>
    </row>
    <row r="3" ht="18.75" customHeight="1" spans="1:6">
      <c r="A3" s="6" t="str">
        <f>"单位名称："&amp;"香格里拉市建塘镇独克宗小学"</f>
        <v>单位名称：香格里拉市建塘镇独克宗小学</v>
      </c>
      <c r="B3" s="166"/>
      <c r="C3" s="100"/>
      <c r="D3" s="171"/>
      <c r="F3" s="168" t="s">
        <v>177</v>
      </c>
    </row>
    <row r="4" ht="19.5" customHeight="1" spans="1:6">
      <c r="A4" s="172" t="s">
        <v>178</v>
      </c>
      <c r="B4" s="173" t="s">
        <v>179</v>
      </c>
      <c r="C4" s="74" t="s">
        <v>180</v>
      </c>
      <c r="D4" s="174"/>
      <c r="E4" s="175"/>
      <c r="F4" s="173" t="s">
        <v>181</v>
      </c>
    </row>
    <row r="5" ht="19.5" customHeight="1" spans="1:6">
      <c r="A5" s="176"/>
      <c r="B5" s="177"/>
      <c r="C5" s="73" t="s">
        <v>59</v>
      </c>
      <c r="D5" s="73" t="s">
        <v>182</v>
      </c>
      <c r="E5" s="73" t="s">
        <v>183</v>
      </c>
      <c r="F5" s="177"/>
    </row>
    <row r="6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22.5" customHeight="1" spans="1:6">
      <c r="A7" s="180"/>
      <c r="B7" s="180"/>
      <c r="C7" s="181"/>
      <c r="D7" s="180"/>
      <c r="E7" s="180"/>
      <c r="F7" s="180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topLeftCell="R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156"/>
      <c r="D1" s="157"/>
      <c r="E1" s="157"/>
      <c r="F1" s="157"/>
      <c r="G1" s="157"/>
      <c r="H1" s="80"/>
      <c r="I1" s="80"/>
      <c r="J1" s="2"/>
      <c r="K1" s="80"/>
      <c r="L1" s="80"/>
      <c r="M1" s="80"/>
      <c r="N1" s="80"/>
      <c r="O1" s="2"/>
      <c r="P1" s="2"/>
      <c r="Q1" s="2"/>
      <c r="R1" s="80"/>
      <c r="V1" s="156"/>
      <c r="X1" s="61" t="s">
        <v>184</v>
      </c>
    </row>
    <row r="2" ht="39.75" customHeight="1" spans="1:24">
      <c r="A2" s="158" t="s">
        <v>185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64"/>
      <c r="O2" s="5"/>
      <c r="P2" s="5"/>
      <c r="Q2" s="5"/>
      <c r="R2" s="64"/>
      <c r="S2" s="64"/>
      <c r="T2" s="64"/>
      <c r="U2" s="64"/>
      <c r="V2" s="64"/>
      <c r="W2" s="64"/>
      <c r="X2" s="64"/>
    </row>
    <row r="3" ht="18.75" customHeight="1" spans="1:24">
      <c r="A3" s="6" t="str">
        <f>"单位名称："&amp;"香格里拉市建塘镇独克宗小学"</f>
        <v>单位名称：香格里拉市建塘镇独克宗小学</v>
      </c>
      <c r="B3" s="159"/>
      <c r="C3" s="159"/>
      <c r="D3" s="159"/>
      <c r="E3" s="159"/>
      <c r="F3" s="159"/>
      <c r="G3" s="159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6"/>
      <c r="X3" s="103" t="s">
        <v>177</v>
      </c>
    </row>
    <row r="4" ht="18" customHeight="1" spans="1:24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60" t="s">
        <v>193</v>
      </c>
      <c r="I4" s="105" t="s">
        <v>193</v>
      </c>
      <c r="J4" s="13"/>
      <c r="K4" s="105"/>
      <c r="L4" s="105"/>
      <c r="M4" s="105"/>
      <c r="N4" s="105"/>
      <c r="O4" s="13"/>
      <c r="P4" s="13"/>
      <c r="Q4" s="13"/>
      <c r="R4" s="69" t="s">
        <v>63</v>
      </c>
      <c r="S4" s="105" t="s">
        <v>80</v>
      </c>
      <c r="T4" s="105"/>
      <c r="U4" s="105"/>
      <c r="V4" s="105"/>
      <c r="W4" s="105"/>
      <c r="X4" s="164"/>
    </row>
    <row r="5" ht="18" customHeight="1" spans="1:24">
      <c r="A5" s="15"/>
      <c r="B5" s="154"/>
      <c r="C5" s="15"/>
      <c r="D5" s="15"/>
      <c r="E5" s="15"/>
      <c r="F5" s="15"/>
      <c r="G5" s="15"/>
      <c r="H5" s="127" t="s">
        <v>194</v>
      </c>
      <c r="I5" s="160" t="s">
        <v>60</v>
      </c>
      <c r="J5" s="13"/>
      <c r="K5" s="105"/>
      <c r="L5" s="105"/>
      <c r="M5" s="105"/>
      <c r="N5" s="164"/>
      <c r="O5" s="12" t="s">
        <v>195</v>
      </c>
      <c r="P5" s="13"/>
      <c r="Q5" s="14"/>
      <c r="R5" s="10" t="s">
        <v>63</v>
      </c>
      <c r="S5" s="160" t="s">
        <v>80</v>
      </c>
      <c r="T5" s="69" t="s">
        <v>66</v>
      </c>
      <c r="U5" s="105" t="s">
        <v>80</v>
      </c>
      <c r="V5" s="69" t="s">
        <v>68</v>
      </c>
      <c r="W5" s="69" t="s">
        <v>69</v>
      </c>
      <c r="X5" s="70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5" t="s">
        <v>196</v>
      </c>
      <c r="J6" s="70" t="s">
        <v>197</v>
      </c>
      <c r="K6" s="10" t="s">
        <v>198</v>
      </c>
      <c r="L6" s="10" t="s">
        <v>199</v>
      </c>
      <c r="M6" s="10" t="s">
        <v>200</v>
      </c>
      <c r="N6" s="10" t="s">
        <v>201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202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30"/>
      <c r="B7" s="130"/>
      <c r="C7" s="130"/>
      <c r="D7" s="130"/>
      <c r="E7" s="130"/>
      <c r="F7" s="130"/>
      <c r="G7" s="130"/>
      <c r="H7" s="130"/>
      <c r="I7" s="109" t="s">
        <v>59</v>
      </c>
      <c r="J7" s="109" t="s">
        <v>203</v>
      </c>
      <c r="K7" s="17" t="s">
        <v>197</v>
      </c>
      <c r="L7" s="17" t="s">
        <v>199</v>
      </c>
      <c r="M7" s="17" t="s">
        <v>200</v>
      </c>
      <c r="N7" s="17" t="s">
        <v>201</v>
      </c>
      <c r="O7" s="17" t="s">
        <v>199</v>
      </c>
      <c r="P7" s="17" t="s">
        <v>200</v>
      </c>
      <c r="Q7" s="17" t="s">
        <v>201</v>
      </c>
      <c r="R7" s="17" t="s">
        <v>63</v>
      </c>
      <c r="S7" s="17" t="s">
        <v>59</v>
      </c>
      <c r="T7" s="17" t="s">
        <v>66</v>
      </c>
      <c r="U7" s="17" t="s">
        <v>202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10"/>
      <c r="I9" s="110"/>
      <c r="J9" s="110"/>
      <c r="K9" s="110"/>
      <c r="L9" s="49"/>
      <c r="M9" s="110"/>
      <c r="N9" s="49"/>
      <c r="O9" s="49"/>
      <c r="P9" s="49"/>
      <c r="Q9" s="49"/>
      <c r="R9" s="110"/>
      <c r="S9" s="110"/>
      <c r="T9" s="110"/>
      <c r="U9" s="110"/>
      <c r="V9" s="110"/>
      <c r="W9" s="110"/>
      <c r="X9" s="110"/>
    </row>
    <row r="10" ht="22.5" customHeight="1" spans="1:24">
      <c r="A10" s="32" t="s">
        <v>72</v>
      </c>
      <c r="B10" s="32" t="s">
        <v>204</v>
      </c>
      <c r="C10" s="32" t="s">
        <v>205</v>
      </c>
      <c r="D10" s="32" t="s">
        <v>89</v>
      </c>
      <c r="E10" s="32" t="s">
        <v>161</v>
      </c>
      <c r="F10" s="32" t="s">
        <v>206</v>
      </c>
      <c r="G10" s="32" t="s">
        <v>207</v>
      </c>
      <c r="H10" s="110">
        <v>2365656</v>
      </c>
      <c r="I10" s="110">
        <v>2365656</v>
      </c>
      <c r="J10" s="110"/>
      <c r="K10" s="110"/>
      <c r="L10" s="49"/>
      <c r="M10" s="110">
        <v>2365656</v>
      </c>
      <c r="N10" s="49"/>
      <c r="O10" s="49"/>
      <c r="P10" s="49"/>
      <c r="Q10" s="49"/>
      <c r="R10" s="110"/>
      <c r="S10" s="110"/>
      <c r="T10" s="110"/>
      <c r="U10" s="110"/>
      <c r="V10" s="110"/>
      <c r="W10" s="110"/>
      <c r="X10" s="110"/>
    </row>
    <row r="11" ht="22.5" customHeight="1" spans="1:24">
      <c r="A11" s="32" t="s">
        <v>72</v>
      </c>
      <c r="B11" s="32" t="s">
        <v>204</v>
      </c>
      <c r="C11" s="32" t="s">
        <v>205</v>
      </c>
      <c r="D11" s="32" t="s">
        <v>89</v>
      </c>
      <c r="E11" s="32" t="s">
        <v>161</v>
      </c>
      <c r="F11" s="32" t="s">
        <v>208</v>
      </c>
      <c r="G11" s="32" t="s">
        <v>209</v>
      </c>
      <c r="H11" s="110">
        <v>351000</v>
      </c>
      <c r="I11" s="110">
        <v>351000</v>
      </c>
      <c r="J11" s="110"/>
      <c r="K11" s="110"/>
      <c r="L11" s="24"/>
      <c r="M11" s="110">
        <v>351000</v>
      </c>
      <c r="N11" s="24"/>
      <c r="O11" s="24"/>
      <c r="P11" s="24"/>
      <c r="Q11" s="24"/>
      <c r="R11" s="110"/>
      <c r="S11" s="110"/>
      <c r="T11" s="110"/>
      <c r="U11" s="110"/>
      <c r="V11" s="110"/>
      <c r="W11" s="110"/>
      <c r="X11" s="110"/>
    </row>
    <row r="12" ht="22.5" customHeight="1" spans="1:24">
      <c r="A12" s="32" t="s">
        <v>72</v>
      </c>
      <c r="B12" s="32" t="s">
        <v>204</v>
      </c>
      <c r="C12" s="32" t="s">
        <v>205</v>
      </c>
      <c r="D12" s="32" t="s">
        <v>89</v>
      </c>
      <c r="E12" s="32" t="s">
        <v>161</v>
      </c>
      <c r="F12" s="32" t="s">
        <v>208</v>
      </c>
      <c r="G12" s="32" t="s">
        <v>209</v>
      </c>
      <c r="H12" s="110">
        <v>1944892.8</v>
      </c>
      <c r="I12" s="110">
        <v>1944892.8</v>
      </c>
      <c r="J12" s="110"/>
      <c r="K12" s="110"/>
      <c r="L12" s="24"/>
      <c r="M12" s="110">
        <v>1944892.8</v>
      </c>
      <c r="N12" s="24"/>
      <c r="O12" s="24"/>
      <c r="P12" s="24"/>
      <c r="Q12" s="24"/>
      <c r="R12" s="110"/>
      <c r="S12" s="110"/>
      <c r="T12" s="110"/>
      <c r="U12" s="110"/>
      <c r="V12" s="110"/>
      <c r="W12" s="110"/>
      <c r="X12" s="110"/>
    </row>
    <row r="13" ht="22.5" customHeight="1" spans="1:24">
      <c r="A13" s="32" t="s">
        <v>72</v>
      </c>
      <c r="B13" s="32" t="s">
        <v>204</v>
      </c>
      <c r="C13" s="32" t="s">
        <v>205</v>
      </c>
      <c r="D13" s="32" t="s">
        <v>89</v>
      </c>
      <c r="E13" s="32" t="s">
        <v>161</v>
      </c>
      <c r="F13" s="32" t="s">
        <v>210</v>
      </c>
      <c r="G13" s="32" t="s">
        <v>211</v>
      </c>
      <c r="H13" s="110">
        <v>3105288</v>
      </c>
      <c r="I13" s="110">
        <v>3105288</v>
      </c>
      <c r="J13" s="110"/>
      <c r="K13" s="110"/>
      <c r="L13" s="24"/>
      <c r="M13" s="110">
        <v>3105288</v>
      </c>
      <c r="N13" s="24"/>
      <c r="O13" s="24"/>
      <c r="P13" s="24"/>
      <c r="Q13" s="24"/>
      <c r="R13" s="110"/>
      <c r="S13" s="110"/>
      <c r="T13" s="110"/>
      <c r="U13" s="110"/>
      <c r="V13" s="110"/>
      <c r="W13" s="110"/>
      <c r="X13" s="110"/>
    </row>
    <row r="14" ht="22.5" customHeight="1" spans="1:24">
      <c r="A14" s="32" t="s">
        <v>72</v>
      </c>
      <c r="B14" s="32" t="s">
        <v>212</v>
      </c>
      <c r="C14" s="32" t="s">
        <v>213</v>
      </c>
      <c r="D14" s="32" t="s">
        <v>89</v>
      </c>
      <c r="E14" s="32" t="s">
        <v>161</v>
      </c>
      <c r="F14" s="32" t="s">
        <v>210</v>
      </c>
      <c r="G14" s="32" t="s">
        <v>211</v>
      </c>
      <c r="H14" s="110">
        <v>1505040</v>
      </c>
      <c r="I14" s="110">
        <v>1505040</v>
      </c>
      <c r="J14" s="110"/>
      <c r="K14" s="110"/>
      <c r="L14" s="24"/>
      <c r="M14" s="110">
        <v>1505040</v>
      </c>
      <c r="N14" s="24"/>
      <c r="O14" s="24"/>
      <c r="P14" s="24"/>
      <c r="Q14" s="24"/>
      <c r="R14" s="110"/>
      <c r="S14" s="110"/>
      <c r="T14" s="110"/>
      <c r="U14" s="110"/>
      <c r="V14" s="110"/>
      <c r="W14" s="110"/>
      <c r="X14" s="110"/>
    </row>
    <row r="15" ht="22.5" customHeight="1" spans="1:24">
      <c r="A15" s="32" t="s">
        <v>72</v>
      </c>
      <c r="B15" s="32" t="s">
        <v>204</v>
      </c>
      <c r="C15" s="32" t="s">
        <v>205</v>
      </c>
      <c r="D15" s="32" t="s">
        <v>89</v>
      </c>
      <c r="E15" s="32" t="s">
        <v>161</v>
      </c>
      <c r="F15" s="32" t="s">
        <v>210</v>
      </c>
      <c r="G15" s="32" t="s">
        <v>211</v>
      </c>
      <c r="H15" s="110">
        <v>197138</v>
      </c>
      <c r="I15" s="110">
        <v>197138</v>
      </c>
      <c r="J15" s="110"/>
      <c r="K15" s="110"/>
      <c r="L15" s="24"/>
      <c r="M15" s="110">
        <v>197138</v>
      </c>
      <c r="N15" s="24"/>
      <c r="O15" s="24"/>
      <c r="P15" s="24"/>
      <c r="Q15" s="24"/>
      <c r="R15" s="110"/>
      <c r="S15" s="110"/>
      <c r="T15" s="110"/>
      <c r="U15" s="110"/>
      <c r="V15" s="110"/>
      <c r="W15" s="110"/>
      <c r="X15" s="110"/>
    </row>
    <row r="16" ht="22.5" customHeight="1" spans="1:24">
      <c r="A16" s="32" t="s">
        <v>72</v>
      </c>
      <c r="B16" s="32" t="s">
        <v>214</v>
      </c>
      <c r="C16" s="32" t="s">
        <v>215</v>
      </c>
      <c r="D16" s="32" t="s">
        <v>95</v>
      </c>
      <c r="E16" s="32" t="s">
        <v>165</v>
      </c>
      <c r="F16" s="32" t="s">
        <v>216</v>
      </c>
      <c r="G16" s="32" t="s">
        <v>217</v>
      </c>
      <c r="H16" s="110">
        <v>1368613.57</v>
      </c>
      <c r="I16" s="110">
        <v>1368613.57</v>
      </c>
      <c r="J16" s="110"/>
      <c r="K16" s="110"/>
      <c r="L16" s="24"/>
      <c r="M16" s="110">
        <v>1368613.57</v>
      </c>
      <c r="N16" s="24"/>
      <c r="O16" s="24"/>
      <c r="P16" s="24"/>
      <c r="Q16" s="24"/>
      <c r="R16" s="110"/>
      <c r="S16" s="110"/>
      <c r="T16" s="110"/>
      <c r="U16" s="110"/>
      <c r="V16" s="110"/>
      <c r="W16" s="110"/>
      <c r="X16" s="110"/>
    </row>
    <row r="17" ht="22.5" customHeight="1" spans="1:24">
      <c r="A17" s="32" t="s">
        <v>72</v>
      </c>
      <c r="B17" s="32" t="s">
        <v>214</v>
      </c>
      <c r="C17" s="32" t="s">
        <v>215</v>
      </c>
      <c r="D17" s="32" t="s">
        <v>96</v>
      </c>
      <c r="E17" s="32" t="s">
        <v>218</v>
      </c>
      <c r="F17" s="32" t="s">
        <v>219</v>
      </c>
      <c r="G17" s="32" t="s">
        <v>220</v>
      </c>
      <c r="H17" s="110"/>
      <c r="I17" s="110"/>
      <c r="J17" s="110"/>
      <c r="K17" s="110"/>
      <c r="L17" s="24"/>
      <c r="M17" s="110"/>
      <c r="N17" s="24"/>
      <c r="O17" s="24"/>
      <c r="P17" s="24"/>
      <c r="Q17" s="24"/>
      <c r="R17" s="110"/>
      <c r="S17" s="110"/>
      <c r="T17" s="110"/>
      <c r="U17" s="110"/>
      <c r="V17" s="110"/>
      <c r="W17" s="110"/>
      <c r="X17" s="110"/>
    </row>
    <row r="18" ht="22.5" customHeight="1" spans="1:24">
      <c r="A18" s="32" t="s">
        <v>72</v>
      </c>
      <c r="B18" s="32" t="s">
        <v>214</v>
      </c>
      <c r="C18" s="32" t="s">
        <v>215</v>
      </c>
      <c r="D18" s="32" t="s">
        <v>103</v>
      </c>
      <c r="E18" s="32" t="s">
        <v>221</v>
      </c>
      <c r="F18" s="32" t="s">
        <v>222</v>
      </c>
      <c r="G18" s="32" t="s">
        <v>223</v>
      </c>
      <c r="H18" s="110"/>
      <c r="I18" s="110"/>
      <c r="J18" s="110"/>
      <c r="K18" s="110"/>
      <c r="L18" s="24"/>
      <c r="M18" s="110"/>
      <c r="N18" s="24"/>
      <c r="O18" s="24"/>
      <c r="P18" s="24"/>
      <c r="Q18" s="24"/>
      <c r="R18" s="110"/>
      <c r="S18" s="110"/>
      <c r="T18" s="110"/>
      <c r="U18" s="110"/>
      <c r="V18" s="110"/>
      <c r="W18" s="110"/>
      <c r="X18" s="110"/>
    </row>
    <row r="19" ht="22.5" customHeight="1" spans="1:24">
      <c r="A19" s="32" t="s">
        <v>72</v>
      </c>
      <c r="B19" s="32" t="s">
        <v>214</v>
      </c>
      <c r="C19" s="32" t="s">
        <v>215</v>
      </c>
      <c r="D19" s="32" t="s">
        <v>104</v>
      </c>
      <c r="E19" s="32" t="s">
        <v>170</v>
      </c>
      <c r="F19" s="32" t="s">
        <v>222</v>
      </c>
      <c r="G19" s="32" t="s">
        <v>223</v>
      </c>
      <c r="H19" s="110">
        <v>626752.26</v>
      </c>
      <c r="I19" s="110">
        <v>626752.26</v>
      </c>
      <c r="J19" s="110"/>
      <c r="K19" s="110"/>
      <c r="L19" s="24"/>
      <c r="M19" s="110">
        <v>626752.26</v>
      </c>
      <c r="N19" s="24"/>
      <c r="O19" s="24"/>
      <c r="P19" s="24"/>
      <c r="Q19" s="24"/>
      <c r="R19" s="110"/>
      <c r="S19" s="110"/>
      <c r="T19" s="110"/>
      <c r="U19" s="110"/>
      <c r="V19" s="110"/>
      <c r="W19" s="110"/>
      <c r="X19" s="110"/>
    </row>
    <row r="20" ht="22.5" customHeight="1" spans="1:24">
      <c r="A20" s="32" t="s">
        <v>72</v>
      </c>
      <c r="B20" s="32" t="s">
        <v>214</v>
      </c>
      <c r="C20" s="32" t="s">
        <v>215</v>
      </c>
      <c r="D20" s="32" t="s">
        <v>105</v>
      </c>
      <c r="E20" s="32" t="s">
        <v>171</v>
      </c>
      <c r="F20" s="32" t="s">
        <v>224</v>
      </c>
      <c r="G20" s="32" t="s">
        <v>225</v>
      </c>
      <c r="H20" s="110">
        <v>334267.87</v>
      </c>
      <c r="I20" s="110">
        <v>334267.87</v>
      </c>
      <c r="J20" s="110"/>
      <c r="K20" s="110"/>
      <c r="L20" s="24"/>
      <c r="M20" s="110">
        <v>334267.87</v>
      </c>
      <c r="N20" s="24"/>
      <c r="O20" s="24"/>
      <c r="P20" s="24"/>
      <c r="Q20" s="24"/>
      <c r="R20" s="110"/>
      <c r="S20" s="110"/>
      <c r="T20" s="110"/>
      <c r="U20" s="110"/>
      <c r="V20" s="110"/>
      <c r="W20" s="110"/>
      <c r="X20" s="110"/>
    </row>
    <row r="21" ht="22.5" customHeight="1" spans="1:24">
      <c r="A21" s="32" t="s">
        <v>72</v>
      </c>
      <c r="B21" s="32" t="s">
        <v>214</v>
      </c>
      <c r="C21" s="32" t="s">
        <v>215</v>
      </c>
      <c r="D21" s="32" t="s">
        <v>105</v>
      </c>
      <c r="E21" s="32" t="s">
        <v>171</v>
      </c>
      <c r="F21" s="32" t="s">
        <v>224</v>
      </c>
      <c r="G21" s="32" t="s">
        <v>225</v>
      </c>
      <c r="H21" s="110">
        <v>202252.63</v>
      </c>
      <c r="I21" s="110">
        <v>202252.63</v>
      </c>
      <c r="J21" s="110"/>
      <c r="K21" s="110"/>
      <c r="L21" s="24"/>
      <c r="M21" s="110">
        <v>202252.63</v>
      </c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</row>
    <row r="22" ht="22.5" customHeight="1" spans="1:24">
      <c r="A22" s="32" t="s">
        <v>72</v>
      </c>
      <c r="B22" s="32" t="s">
        <v>214</v>
      </c>
      <c r="C22" s="32" t="s">
        <v>215</v>
      </c>
      <c r="D22" s="32" t="s">
        <v>106</v>
      </c>
      <c r="E22" s="32" t="s">
        <v>172</v>
      </c>
      <c r="F22" s="32" t="s">
        <v>226</v>
      </c>
      <c r="G22" s="32" t="s">
        <v>227</v>
      </c>
      <c r="H22" s="110">
        <v>17107.67</v>
      </c>
      <c r="I22" s="110">
        <v>17107.67</v>
      </c>
      <c r="J22" s="110"/>
      <c r="K22" s="110"/>
      <c r="L22" s="24"/>
      <c r="M22" s="110">
        <v>17107.67</v>
      </c>
      <c r="N22" s="24"/>
      <c r="O22" s="24"/>
      <c r="P22" s="24"/>
      <c r="Q22" s="24"/>
      <c r="R22" s="110"/>
      <c r="S22" s="110"/>
      <c r="T22" s="110"/>
      <c r="U22" s="110"/>
      <c r="V22" s="110"/>
      <c r="W22" s="110"/>
      <c r="X22" s="110"/>
    </row>
    <row r="23" ht="22.5" customHeight="1" spans="1:24">
      <c r="A23" s="32" t="s">
        <v>72</v>
      </c>
      <c r="B23" s="32" t="s">
        <v>214</v>
      </c>
      <c r="C23" s="32" t="s">
        <v>215</v>
      </c>
      <c r="D23" s="32" t="s">
        <v>89</v>
      </c>
      <c r="E23" s="32" t="s">
        <v>161</v>
      </c>
      <c r="F23" s="32" t="s">
        <v>226</v>
      </c>
      <c r="G23" s="32" t="s">
        <v>227</v>
      </c>
      <c r="H23" s="110">
        <v>58496.88</v>
      </c>
      <c r="I23" s="110">
        <v>58496.88</v>
      </c>
      <c r="J23" s="110"/>
      <c r="K23" s="110"/>
      <c r="L23" s="24"/>
      <c r="M23" s="110">
        <v>58496.88</v>
      </c>
      <c r="N23" s="24"/>
      <c r="O23" s="24"/>
      <c r="P23" s="24"/>
      <c r="Q23" s="24"/>
      <c r="R23" s="110"/>
      <c r="S23" s="110"/>
      <c r="T23" s="110"/>
      <c r="U23" s="110"/>
      <c r="V23" s="110"/>
      <c r="W23" s="110"/>
      <c r="X23" s="110"/>
    </row>
    <row r="24" ht="22.5" customHeight="1" spans="1:24">
      <c r="A24" s="32" t="s">
        <v>72</v>
      </c>
      <c r="B24" s="32" t="s">
        <v>214</v>
      </c>
      <c r="C24" s="32" t="s">
        <v>215</v>
      </c>
      <c r="D24" s="32" t="s">
        <v>106</v>
      </c>
      <c r="E24" s="32" t="s">
        <v>172</v>
      </c>
      <c r="F24" s="32" t="s">
        <v>226</v>
      </c>
      <c r="G24" s="32" t="s">
        <v>227</v>
      </c>
      <c r="H24" s="110">
        <v>12972</v>
      </c>
      <c r="I24" s="110">
        <v>12972</v>
      </c>
      <c r="J24" s="110"/>
      <c r="K24" s="110"/>
      <c r="L24" s="24"/>
      <c r="M24" s="110">
        <v>12972</v>
      </c>
      <c r="N24" s="24"/>
      <c r="O24" s="24"/>
      <c r="P24" s="24"/>
      <c r="Q24" s="24"/>
      <c r="R24" s="110"/>
      <c r="S24" s="110"/>
      <c r="T24" s="110"/>
      <c r="U24" s="110"/>
      <c r="V24" s="110"/>
      <c r="W24" s="110"/>
      <c r="X24" s="110"/>
    </row>
    <row r="25" ht="22.5" customHeight="1" spans="1:24">
      <c r="A25" s="32" t="s">
        <v>72</v>
      </c>
      <c r="B25" s="32" t="s">
        <v>214</v>
      </c>
      <c r="C25" s="32" t="s">
        <v>215</v>
      </c>
      <c r="D25" s="32" t="s">
        <v>106</v>
      </c>
      <c r="E25" s="32" t="s">
        <v>172</v>
      </c>
      <c r="F25" s="32" t="s">
        <v>226</v>
      </c>
      <c r="G25" s="32" t="s">
        <v>227</v>
      </c>
      <c r="H25" s="110"/>
      <c r="I25" s="110"/>
      <c r="J25" s="110"/>
      <c r="K25" s="110"/>
      <c r="L25" s="24"/>
      <c r="M25" s="110"/>
      <c r="N25" s="24"/>
      <c r="O25" s="24"/>
      <c r="P25" s="24"/>
      <c r="Q25" s="24"/>
      <c r="R25" s="110"/>
      <c r="S25" s="110"/>
      <c r="T25" s="110"/>
      <c r="U25" s="110"/>
      <c r="V25" s="110"/>
      <c r="W25" s="110"/>
      <c r="X25" s="110"/>
    </row>
    <row r="26" ht="22.5" customHeight="1" spans="1:24">
      <c r="A26" s="32" t="s">
        <v>72</v>
      </c>
      <c r="B26" s="32" t="s">
        <v>214</v>
      </c>
      <c r="C26" s="32" t="s">
        <v>215</v>
      </c>
      <c r="D26" s="32" t="s">
        <v>106</v>
      </c>
      <c r="E26" s="32" t="s">
        <v>172</v>
      </c>
      <c r="F26" s="32" t="s">
        <v>226</v>
      </c>
      <c r="G26" s="32" t="s">
        <v>227</v>
      </c>
      <c r="H26" s="110"/>
      <c r="I26" s="110"/>
      <c r="J26" s="110"/>
      <c r="K26" s="110"/>
      <c r="L26" s="24"/>
      <c r="M26" s="110"/>
      <c r="N26" s="24"/>
      <c r="O26" s="24"/>
      <c r="P26" s="24"/>
      <c r="Q26" s="24"/>
      <c r="R26" s="110"/>
      <c r="S26" s="110"/>
      <c r="T26" s="110"/>
      <c r="U26" s="110"/>
      <c r="V26" s="110"/>
      <c r="W26" s="110"/>
      <c r="X26" s="110"/>
    </row>
    <row r="27" ht="22.5" customHeight="1" spans="1:24">
      <c r="A27" s="32" t="s">
        <v>72</v>
      </c>
      <c r="B27" s="32" t="s">
        <v>228</v>
      </c>
      <c r="C27" s="32" t="s">
        <v>174</v>
      </c>
      <c r="D27" s="32" t="s">
        <v>110</v>
      </c>
      <c r="E27" s="32" t="s">
        <v>174</v>
      </c>
      <c r="F27" s="32" t="s">
        <v>229</v>
      </c>
      <c r="G27" s="32" t="s">
        <v>174</v>
      </c>
      <c r="H27" s="110">
        <v>1077940.18</v>
      </c>
      <c r="I27" s="110">
        <v>1077940.18</v>
      </c>
      <c r="J27" s="110"/>
      <c r="K27" s="110"/>
      <c r="L27" s="24"/>
      <c r="M27" s="110">
        <v>1077940.18</v>
      </c>
      <c r="N27" s="24"/>
      <c r="O27" s="24"/>
      <c r="P27" s="24"/>
      <c r="Q27" s="24"/>
      <c r="R27" s="110"/>
      <c r="S27" s="110"/>
      <c r="T27" s="110"/>
      <c r="U27" s="110"/>
      <c r="V27" s="110"/>
      <c r="W27" s="110"/>
      <c r="X27" s="110"/>
    </row>
    <row r="28" ht="22.5" customHeight="1" spans="1:24">
      <c r="A28" s="32" t="s">
        <v>72</v>
      </c>
      <c r="B28" s="32" t="s">
        <v>230</v>
      </c>
      <c r="C28" s="32" t="s">
        <v>231</v>
      </c>
      <c r="D28" s="32" t="s">
        <v>89</v>
      </c>
      <c r="E28" s="32" t="s">
        <v>161</v>
      </c>
      <c r="F28" s="32" t="s">
        <v>232</v>
      </c>
      <c r="G28" s="32" t="s">
        <v>233</v>
      </c>
      <c r="H28" s="110">
        <v>8000</v>
      </c>
      <c r="I28" s="110">
        <v>8000</v>
      </c>
      <c r="J28" s="110"/>
      <c r="K28" s="110"/>
      <c r="L28" s="24"/>
      <c r="M28" s="110">
        <v>8000</v>
      </c>
      <c r="N28" s="24"/>
      <c r="O28" s="24"/>
      <c r="P28" s="24"/>
      <c r="Q28" s="24"/>
      <c r="R28" s="110"/>
      <c r="S28" s="110"/>
      <c r="T28" s="110"/>
      <c r="U28" s="110"/>
      <c r="V28" s="110"/>
      <c r="W28" s="110"/>
      <c r="X28" s="110"/>
    </row>
    <row r="29" ht="22.5" customHeight="1" spans="1:24">
      <c r="A29" s="32" t="s">
        <v>72</v>
      </c>
      <c r="B29" s="32" t="s">
        <v>230</v>
      </c>
      <c r="C29" s="32" t="s">
        <v>231</v>
      </c>
      <c r="D29" s="32" t="s">
        <v>89</v>
      </c>
      <c r="E29" s="32" t="s">
        <v>161</v>
      </c>
      <c r="F29" s="32" t="s">
        <v>234</v>
      </c>
      <c r="G29" s="32" t="s">
        <v>235</v>
      </c>
      <c r="H29" s="110">
        <v>8000</v>
      </c>
      <c r="I29" s="110">
        <v>8000</v>
      </c>
      <c r="J29" s="110"/>
      <c r="K29" s="110"/>
      <c r="L29" s="24"/>
      <c r="M29" s="110">
        <v>8000</v>
      </c>
      <c r="N29" s="24"/>
      <c r="O29" s="24"/>
      <c r="P29" s="24"/>
      <c r="Q29" s="24"/>
      <c r="R29" s="110"/>
      <c r="S29" s="110"/>
      <c r="T29" s="110"/>
      <c r="U29" s="110"/>
      <c r="V29" s="110"/>
      <c r="W29" s="110"/>
      <c r="X29" s="110"/>
    </row>
    <row r="30" ht="22.5" customHeight="1" spans="1:24">
      <c r="A30" s="32" t="s">
        <v>72</v>
      </c>
      <c r="B30" s="32" t="s">
        <v>230</v>
      </c>
      <c r="C30" s="32" t="s">
        <v>231</v>
      </c>
      <c r="D30" s="32" t="s">
        <v>89</v>
      </c>
      <c r="E30" s="32" t="s">
        <v>161</v>
      </c>
      <c r="F30" s="32" t="s">
        <v>236</v>
      </c>
      <c r="G30" s="32" t="s">
        <v>237</v>
      </c>
      <c r="H30" s="110">
        <v>54395</v>
      </c>
      <c r="I30" s="110">
        <v>54395</v>
      </c>
      <c r="J30" s="110"/>
      <c r="K30" s="110"/>
      <c r="L30" s="24"/>
      <c r="M30" s="110">
        <v>54395</v>
      </c>
      <c r="N30" s="24"/>
      <c r="O30" s="24"/>
      <c r="P30" s="24"/>
      <c r="Q30" s="24"/>
      <c r="R30" s="110"/>
      <c r="S30" s="110"/>
      <c r="T30" s="110"/>
      <c r="U30" s="110"/>
      <c r="V30" s="110"/>
      <c r="W30" s="110"/>
      <c r="X30" s="110"/>
    </row>
    <row r="31" ht="22.5" customHeight="1" spans="1:24">
      <c r="A31" s="32" t="s">
        <v>72</v>
      </c>
      <c r="B31" s="32" t="s">
        <v>238</v>
      </c>
      <c r="C31" s="32" t="s">
        <v>239</v>
      </c>
      <c r="D31" s="32" t="s">
        <v>89</v>
      </c>
      <c r="E31" s="32" t="s">
        <v>161</v>
      </c>
      <c r="F31" s="32" t="s">
        <v>236</v>
      </c>
      <c r="G31" s="32" t="s">
        <v>237</v>
      </c>
      <c r="H31" s="110">
        <v>2000</v>
      </c>
      <c r="I31" s="110">
        <v>2000</v>
      </c>
      <c r="J31" s="110"/>
      <c r="K31" s="110"/>
      <c r="L31" s="24"/>
      <c r="M31" s="110">
        <v>2000</v>
      </c>
      <c r="N31" s="24"/>
      <c r="O31" s="24"/>
      <c r="P31" s="24"/>
      <c r="Q31" s="24"/>
      <c r="R31" s="110"/>
      <c r="S31" s="110"/>
      <c r="T31" s="110"/>
      <c r="U31" s="110"/>
      <c r="V31" s="110"/>
      <c r="W31" s="110"/>
      <c r="X31" s="110"/>
    </row>
    <row r="32" ht="22.5" customHeight="1" spans="1:24">
      <c r="A32" s="32" t="s">
        <v>72</v>
      </c>
      <c r="B32" s="32" t="s">
        <v>240</v>
      </c>
      <c r="C32" s="32" t="s">
        <v>241</v>
      </c>
      <c r="D32" s="32" t="s">
        <v>89</v>
      </c>
      <c r="E32" s="32" t="s">
        <v>161</v>
      </c>
      <c r="F32" s="32" t="s">
        <v>242</v>
      </c>
      <c r="G32" s="32" t="s">
        <v>241</v>
      </c>
      <c r="H32" s="110">
        <v>132263.81</v>
      </c>
      <c r="I32" s="110">
        <v>132263.81</v>
      </c>
      <c r="J32" s="110"/>
      <c r="K32" s="110"/>
      <c r="L32" s="24"/>
      <c r="M32" s="110">
        <v>132263.81</v>
      </c>
      <c r="N32" s="24"/>
      <c r="O32" s="24"/>
      <c r="P32" s="24"/>
      <c r="Q32" s="24"/>
      <c r="R32" s="110"/>
      <c r="S32" s="110"/>
      <c r="T32" s="110"/>
      <c r="U32" s="110"/>
      <c r="V32" s="110"/>
      <c r="W32" s="110"/>
      <c r="X32" s="110"/>
    </row>
    <row r="33" ht="22.5" customHeight="1" spans="1:24">
      <c r="A33" s="32" t="s">
        <v>72</v>
      </c>
      <c r="B33" s="32" t="s">
        <v>243</v>
      </c>
      <c r="C33" s="32" t="s">
        <v>244</v>
      </c>
      <c r="D33" s="32" t="s">
        <v>89</v>
      </c>
      <c r="E33" s="32" t="s">
        <v>161</v>
      </c>
      <c r="F33" s="32" t="s">
        <v>245</v>
      </c>
      <c r="G33" s="32" t="s">
        <v>246</v>
      </c>
      <c r="H33" s="110">
        <v>70500</v>
      </c>
      <c r="I33" s="110">
        <v>70500</v>
      </c>
      <c r="J33" s="110"/>
      <c r="K33" s="110"/>
      <c r="L33" s="24"/>
      <c r="M33" s="110">
        <v>70500</v>
      </c>
      <c r="N33" s="24"/>
      <c r="O33" s="24"/>
      <c r="P33" s="24"/>
      <c r="Q33" s="24"/>
      <c r="R33" s="110"/>
      <c r="S33" s="110"/>
      <c r="T33" s="110"/>
      <c r="U33" s="110"/>
      <c r="V33" s="110"/>
      <c r="W33" s="110"/>
      <c r="X33" s="110"/>
    </row>
    <row r="34" ht="22.5" customHeight="1" spans="1:24">
      <c r="A34" s="32" t="s">
        <v>72</v>
      </c>
      <c r="B34" s="32" t="s">
        <v>230</v>
      </c>
      <c r="C34" s="32" t="s">
        <v>231</v>
      </c>
      <c r="D34" s="32" t="s">
        <v>89</v>
      </c>
      <c r="E34" s="32" t="s">
        <v>161</v>
      </c>
      <c r="F34" s="32" t="s">
        <v>245</v>
      </c>
      <c r="G34" s="32" t="s">
        <v>246</v>
      </c>
      <c r="H34" s="110">
        <v>5850</v>
      </c>
      <c r="I34" s="110">
        <v>5850</v>
      </c>
      <c r="J34" s="110"/>
      <c r="K34" s="110"/>
      <c r="L34" s="24"/>
      <c r="M34" s="110">
        <v>5850</v>
      </c>
      <c r="N34" s="24"/>
      <c r="O34" s="24"/>
      <c r="P34" s="24"/>
      <c r="Q34" s="24"/>
      <c r="R34" s="110"/>
      <c r="S34" s="110"/>
      <c r="T34" s="110"/>
      <c r="U34" s="110"/>
      <c r="V34" s="110"/>
      <c r="W34" s="110"/>
      <c r="X34" s="110"/>
    </row>
    <row r="35" ht="22.5" customHeight="1" spans="1:24">
      <c r="A35" s="32" t="s">
        <v>72</v>
      </c>
      <c r="B35" s="32" t="s">
        <v>230</v>
      </c>
      <c r="C35" s="32" t="s">
        <v>231</v>
      </c>
      <c r="D35" s="32" t="s">
        <v>97</v>
      </c>
      <c r="E35" s="32" t="s">
        <v>166</v>
      </c>
      <c r="F35" s="32" t="s">
        <v>247</v>
      </c>
      <c r="G35" s="32" t="s">
        <v>248</v>
      </c>
      <c r="H35" s="110">
        <v>12600</v>
      </c>
      <c r="I35" s="110">
        <v>12600</v>
      </c>
      <c r="J35" s="110"/>
      <c r="K35" s="110"/>
      <c r="L35" s="24"/>
      <c r="M35" s="110">
        <v>12600</v>
      </c>
      <c r="N35" s="24"/>
      <c r="O35" s="24"/>
      <c r="P35" s="24"/>
      <c r="Q35" s="24"/>
      <c r="R35" s="110"/>
      <c r="S35" s="110"/>
      <c r="T35" s="110"/>
      <c r="U35" s="110"/>
      <c r="V35" s="110"/>
      <c r="W35" s="110"/>
      <c r="X35" s="110"/>
    </row>
    <row r="36" ht="22.5" customHeight="1" spans="1:24">
      <c r="A36" s="32" t="s">
        <v>72</v>
      </c>
      <c r="B36" s="32" t="s">
        <v>249</v>
      </c>
      <c r="C36" s="32" t="s">
        <v>250</v>
      </c>
      <c r="D36" s="32" t="s">
        <v>89</v>
      </c>
      <c r="E36" s="32" t="s">
        <v>161</v>
      </c>
      <c r="F36" s="32" t="s">
        <v>210</v>
      </c>
      <c r="G36" s="32" t="s">
        <v>211</v>
      </c>
      <c r="H36" s="110">
        <v>514800</v>
      </c>
      <c r="I36" s="110">
        <v>514800</v>
      </c>
      <c r="J36" s="110"/>
      <c r="K36" s="110"/>
      <c r="L36" s="24"/>
      <c r="M36" s="110">
        <v>514800</v>
      </c>
      <c r="N36" s="24"/>
      <c r="O36" s="24"/>
      <c r="P36" s="24"/>
      <c r="Q36" s="24"/>
      <c r="R36" s="110"/>
      <c r="S36" s="110"/>
      <c r="T36" s="110"/>
      <c r="U36" s="110"/>
      <c r="V36" s="110"/>
      <c r="W36" s="110"/>
      <c r="X36" s="110"/>
    </row>
    <row r="37" ht="22.5" customHeight="1" spans="1:24">
      <c r="A37" s="32" t="s">
        <v>72</v>
      </c>
      <c r="B37" s="32" t="s">
        <v>251</v>
      </c>
      <c r="C37" s="32" t="s">
        <v>252</v>
      </c>
      <c r="D37" s="32" t="s">
        <v>89</v>
      </c>
      <c r="E37" s="32" t="s">
        <v>161</v>
      </c>
      <c r="F37" s="32" t="s">
        <v>226</v>
      </c>
      <c r="G37" s="32" t="s">
        <v>227</v>
      </c>
      <c r="H37" s="110">
        <v>1033.44</v>
      </c>
      <c r="I37" s="110">
        <v>1033.44</v>
      </c>
      <c r="J37" s="110"/>
      <c r="K37" s="110"/>
      <c r="L37" s="24"/>
      <c r="M37" s="110">
        <v>1033.44</v>
      </c>
      <c r="N37" s="24"/>
      <c r="O37" s="24"/>
      <c r="P37" s="24"/>
      <c r="Q37" s="24"/>
      <c r="R37" s="110"/>
      <c r="S37" s="110"/>
      <c r="T37" s="110"/>
      <c r="U37" s="110"/>
      <c r="V37" s="110"/>
      <c r="W37" s="110"/>
      <c r="X37" s="110"/>
    </row>
    <row r="38" ht="22.5" customHeight="1" spans="1:24">
      <c r="A38" s="32" t="s">
        <v>72</v>
      </c>
      <c r="B38" s="32" t="s">
        <v>251</v>
      </c>
      <c r="C38" s="32" t="s">
        <v>252</v>
      </c>
      <c r="D38" s="32" t="s">
        <v>95</v>
      </c>
      <c r="E38" s="32" t="s">
        <v>165</v>
      </c>
      <c r="F38" s="32" t="s">
        <v>216</v>
      </c>
      <c r="G38" s="32" t="s">
        <v>217</v>
      </c>
      <c r="H38" s="110">
        <v>24802.56</v>
      </c>
      <c r="I38" s="110">
        <v>24802.56</v>
      </c>
      <c r="J38" s="110"/>
      <c r="K38" s="110"/>
      <c r="L38" s="24"/>
      <c r="M38" s="110">
        <v>24802.56</v>
      </c>
      <c r="N38" s="24"/>
      <c r="O38" s="24"/>
      <c r="P38" s="24"/>
      <c r="Q38" s="24"/>
      <c r="R38" s="110"/>
      <c r="S38" s="110"/>
      <c r="T38" s="110"/>
      <c r="U38" s="110"/>
      <c r="V38" s="110"/>
      <c r="W38" s="110"/>
      <c r="X38" s="110"/>
    </row>
    <row r="39" ht="22.5" customHeight="1" spans="1:24">
      <c r="A39" s="32" t="s">
        <v>72</v>
      </c>
      <c r="B39" s="32" t="s">
        <v>251</v>
      </c>
      <c r="C39" s="32" t="s">
        <v>252</v>
      </c>
      <c r="D39" s="32" t="s">
        <v>101</v>
      </c>
      <c r="E39" s="32" t="s">
        <v>168</v>
      </c>
      <c r="F39" s="32" t="s">
        <v>226</v>
      </c>
      <c r="G39" s="32" t="s">
        <v>227</v>
      </c>
      <c r="H39" s="110">
        <v>103.44</v>
      </c>
      <c r="I39" s="110">
        <v>103.44</v>
      </c>
      <c r="J39" s="110"/>
      <c r="K39" s="110"/>
      <c r="L39" s="24"/>
      <c r="M39" s="110">
        <v>103.44</v>
      </c>
      <c r="N39" s="24"/>
      <c r="O39" s="24"/>
      <c r="P39" s="24"/>
      <c r="Q39" s="24"/>
      <c r="R39" s="110"/>
      <c r="S39" s="110"/>
      <c r="T39" s="110"/>
      <c r="U39" s="110"/>
      <c r="V39" s="110"/>
      <c r="W39" s="110"/>
      <c r="X39" s="110"/>
    </row>
    <row r="40" ht="22.5" customHeight="1" spans="1:24">
      <c r="A40" s="32" t="s">
        <v>72</v>
      </c>
      <c r="B40" s="32" t="s">
        <v>251</v>
      </c>
      <c r="C40" s="32" t="s">
        <v>252</v>
      </c>
      <c r="D40" s="32" t="s">
        <v>104</v>
      </c>
      <c r="E40" s="32" t="s">
        <v>170</v>
      </c>
      <c r="F40" s="32" t="s">
        <v>222</v>
      </c>
      <c r="G40" s="32" t="s">
        <v>223</v>
      </c>
      <c r="H40" s="110">
        <v>10561.68</v>
      </c>
      <c r="I40" s="110">
        <v>10561.68</v>
      </c>
      <c r="J40" s="110"/>
      <c r="K40" s="110"/>
      <c r="L40" s="24"/>
      <c r="M40" s="110">
        <v>10561.68</v>
      </c>
      <c r="N40" s="24"/>
      <c r="O40" s="24"/>
      <c r="P40" s="24"/>
      <c r="Q40" s="24"/>
      <c r="R40" s="110"/>
      <c r="S40" s="110"/>
      <c r="T40" s="110"/>
      <c r="U40" s="110"/>
      <c r="V40" s="110"/>
      <c r="W40" s="110"/>
      <c r="X40" s="110"/>
    </row>
    <row r="41" ht="22.5" customHeight="1" spans="1:24">
      <c r="A41" s="32" t="s">
        <v>72</v>
      </c>
      <c r="B41" s="32" t="s">
        <v>253</v>
      </c>
      <c r="C41" s="32" t="s">
        <v>254</v>
      </c>
      <c r="D41" s="32" t="s">
        <v>89</v>
      </c>
      <c r="E41" s="32" t="s">
        <v>161</v>
      </c>
      <c r="F41" s="32" t="s">
        <v>255</v>
      </c>
      <c r="G41" s="32" t="s">
        <v>256</v>
      </c>
      <c r="H41" s="110">
        <v>48000</v>
      </c>
      <c r="I41" s="110">
        <v>48000</v>
      </c>
      <c r="J41" s="110"/>
      <c r="K41" s="110"/>
      <c r="L41" s="24"/>
      <c r="M41" s="110">
        <v>48000</v>
      </c>
      <c r="N41" s="24"/>
      <c r="O41" s="24"/>
      <c r="P41" s="24"/>
      <c r="Q41" s="24"/>
      <c r="R41" s="110"/>
      <c r="S41" s="110"/>
      <c r="T41" s="110"/>
      <c r="U41" s="110"/>
      <c r="V41" s="110"/>
      <c r="W41" s="110"/>
      <c r="X41" s="110"/>
    </row>
    <row r="42" ht="22.5" customHeight="1" spans="1:24">
      <c r="A42" s="33" t="s">
        <v>111</v>
      </c>
      <c r="B42" s="162"/>
      <c r="C42" s="162"/>
      <c r="D42" s="162"/>
      <c r="E42" s="162"/>
      <c r="F42" s="162"/>
      <c r="G42" s="163"/>
      <c r="H42" s="110">
        <v>14060327.79</v>
      </c>
      <c r="I42" s="110">
        <v>14060327.79</v>
      </c>
      <c r="J42" s="49"/>
      <c r="K42" s="110"/>
      <c r="L42" s="49"/>
      <c r="M42" s="110">
        <v>14060327.79</v>
      </c>
      <c r="N42" s="49"/>
      <c r="O42" s="49"/>
      <c r="P42" s="49"/>
      <c r="Q42" s="49"/>
      <c r="R42" s="110"/>
      <c r="S42" s="110"/>
      <c r="T42" s="110"/>
      <c r="U42" s="110"/>
      <c r="V42" s="110"/>
      <c r="W42" s="110"/>
      <c r="X42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6"/>
      <c r="W1" s="37" t="s">
        <v>257</v>
      </c>
    </row>
    <row r="2" ht="41.25" customHeight="1" spans="1:23">
      <c r="A2" s="4" t="s">
        <v>258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"单位名称："&amp;"香格里拉市建塘镇独克宗小学"</f>
        <v>单位名称：香格里拉市建塘镇独克宗小学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9" t="s">
        <v>177</v>
      </c>
    </row>
    <row r="4" ht="21.75" customHeight="1" spans="1:23">
      <c r="A4" s="10" t="s">
        <v>259</v>
      </c>
      <c r="B4" s="11" t="s">
        <v>187</v>
      </c>
      <c r="C4" s="10" t="s">
        <v>188</v>
      </c>
      <c r="D4" s="10" t="s">
        <v>260</v>
      </c>
      <c r="E4" s="11" t="s">
        <v>189</v>
      </c>
      <c r="F4" s="11" t="s">
        <v>190</v>
      </c>
      <c r="G4" s="11" t="s">
        <v>261</v>
      </c>
      <c r="H4" s="11" t="s">
        <v>262</v>
      </c>
      <c r="I4" s="28" t="s">
        <v>57</v>
      </c>
      <c r="J4" s="12" t="s">
        <v>263</v>
      </c>
      <c r="K4" s="13"/>
      <c r="L4" s="13"/>
      <c r="M4" s="14"/>
      <c r="N4" s="12" t="s">
        <v>195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0" t="s">
        <v>60</v>
      </c>
      <c r="K5" s="15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202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2" t="s">
        <v>59</v>
      </c>
      <c r="K6" s="113"/>
      <c r="L6" s="29"/>
      <c r="M6" s="29"/>
      <c r="N6" s="29"/>
      <c r="O6" s="29"/>
      <c r="P6" s="29"/>
      <c r="Q6" s="29"/>
      <c r="R6" s="29"/>
      <c r="S6" s="154"/>
      <c r="T6" s="154"/>
      <c r="U6" s="154"/>
      <c r="V6" s="154"/>
      <c r="W6" s="154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2.5" customHeight="1" spans="1:23">
      <c r="A9" s="148" t="s">
        <v>265</v>
      </c>
      <c r="B9" s="148"/>
      <c r="C9" s="148"/>
      <c r="D9" s="149"/>
      <c r="E9" s="149"/>
      <c r="F9" s="149"/>
      <c r="G9" s="149"/>
      <c r="H9" s="149"/>
      <c r="I9" s="23">
        <v>7747</v>
      </c>
      <c r="J9" s="23">
        <v>7747</v>
      </c>
      <c r="K9" s="23">
        <v>7747</v>
      </c>
      <c r="L9" s="23"/>
      <c r="M9" s="23"/>
      <c r="N9" s="49"/>
      <c r="O9" s="49"/>
      <c r="P9" s="36"/>
      <c r="Q9" s="23"/>
      <c r="R9" s="23"/>
      <c r="S9" s="23"/>
      <c r="T9" s="23"/>
      <c r="U9" s="110"/>
      <c r="V9" s="23"/>
      <c r="W9" s="23"/>
    </row>
    <row r="10" ht="22.5" customHeight="1" spans="1:23">
      <c r="A10" s="149" t="s">
        <v>266</v>
      </c>
      <c r="B10" s="149" t="s">
        <v>267</v>
      </c>
      <c r="C10" s="21" t="s">
        <v>265</v>
      </c>
      <c r="D10" s="149" t="s">
        <v>72</v>
      </c>
      <c r="E10" s="149" t="s">
        <v>89</v>
      </c>
      <c r="F10" s="149" t="s">
        <v>161</v>
      </c>
      <c r="G10" s="149" t="s">
        <v>236</v>
      </c>
      <c r="H10" s="149" t="s">
        <v>237</v>
      </c>
      <c r="I10" s="23">
        <v>7747</v>
      </c>
      <c r="J10" s="23">
        <v>7747</v>
      </c>
      <c r="K10" s="23">
        <v>7747</v>
      </c>
      <c r="L10" s="23"/>
      <c r="M10" s="23"/>
      <c r="N10" s="49"/>
      <c r="O10" s="49"/>
      <c r="P10" s="36"/>
      <c r="Q10" s="23"/>
      <c r="R10" s="23"/>
      <c r="S10" s="23"/>
      <c r="T10" s="23"/>
      <c r="U10" s="110"/>
      <c r="V10" s="23"/>
      <c r="W10" s="23"/>
    </row>
    <row r="11" ht="22.5" customHeight="1" spans="1:23">
      <c r="A11" s="148" t="s">
        <v>268</v>
      </c>
      <c r="B11" s="24"/>
      <c r="C11" s="24"/>
      <c r="D11" s="24"/>
      <c r="E11" s="24"/>
      <c r="F11" s="24"/>
      <c r="G11" s="24"/>
      <c r="H11" s="24"/>
      <c r="I11" s="23">
        <v>480</v>
      </c>
      <c r="J11" s="23">
        <v>480</v>
      </c>
      <c r="K11" s="23">
        <v>480</v>
      </c>
      <c r="L11" s="23"/>
      <c r="M11" s="23"/>
      <c r="N11" s="24"/>
      <c r="O11" s="24"/>
      <c r="P11" s="24"/>
      <c r="Q11" s="23"/>
      <c r="R11" s="23"/>
      <c r="S11" s="23"/>
      <c r="T11" s="23"/>
      <c r="U11" s="110"/>
      <c r="V11" s="23"/>
      <c r="W11" s="23"/>
    </row>
    <row r="12" ht="22.5" customHeight="1" spans="1:23">
      <c r="A12" s="149" t="s">
        <v>266</v>
      </c>
      <c r="B12" s="149" t="s">
        <v>269</v>
      </c>
      <c r="C12" s="21" t="s">
        <v>268</v>
      </c>
      <c r="D12" s="149" t="s">
        <v>72</v>
      </c>
      <c r="E12" s="149" t="s">
        <v>91</v>
      </c>
      <c r="F12" s="149" t="s">
        <v>163</v>
      </c>
      <c r="G12" s="149" t="s">
        <v>236</v>
      </c>
      <c r="H12" s="149" t="s">
        <v>237</v>
      </c>
      <c r="I12" s="23">
        <v>480</v>
      </c>
      <c r="J12" s="23">
        <v>480</v>
      </c>
      <c r="K12" s="23">
        <v>480</v>
      </c>
      <c r="L12" s="23"/>
      <c r="M12" s="23"/>
      <c r="N12" s="24"/>
      <c r="O12" s="24"/>
      <c r="P12" s="24"/>
      <c r="Q12" s="23"/>
      <c r="R12" s="23"/>
      <c r="S12" s="23"/>
      <c r="T12" s="23"/>
      <c r="U12" s="110"/>
      <c r="V12" s="23"/>
      <c r="W12" s="23"/>
    </row>
    <row r="13" ht="22.5" customHeight="1" spans="1:23">
      <c r="A13" s="33" t="s">
        <v>111</v>
      </c>
      <c r="B13" s="34"/>
      <c r="C13" s="34"/>
      <c r="D13" s="34"/>
      <c r="E13" s="34"/>
      <c r="F13" s="34"/>
      <c r="G13" s="34"/>
      <c r="H13" s="35"/>
      <c r="I13" s="23">
        <v>8227</v>
      </c>
      <c r="J13" s="23">
        <v>8227</v>
      </c>
      <c r="K13" s="153">
        <v>8227</v>
      </c>
      <c r="L13" s="23"/>
      <c r="M13" s="23"/>
      <c r="N13" s="36"/>
      <c r="O13" s="36"/>
      <c r="P13" s="36"/>
      <c r="Q13" s="23"/>
      <c r="R13" s="23"/>
      <c r="S13" s="23"/>
      <c r="T13" s="23"/>
      <c r="U13" s="155"/>
      <c r="V13" s="23"/>
      <c r="W13" s="23"/>
    </row>
  </sheetData>
  <mergeCells count="31">
    <mergeCell ref="A2:W2"/>
    <mergeCell ref="A3:H3"/>
    <mergeCell ref="J4:M4"/>
    <mergeCell ref="N4:P4"/>
    <mergeCell ref="R4:W4"/>
    <mergeCell ref="A9:C9"/>
    <mergeCell ref="A9:C9"/>
    <mergeCell ref="A11:C11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7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01" t="s">
        <v>270</v>
      </c>
    </row>
    <row r="2" ht="36.75" customHeight="1" spans="1:11">
      <c r="A2" s="4" t="s">
        <v>271</v>
      </c>
      <c r="B2" s="64"/>
      <c r="C2" s="5"/>
      <c r="D2" s="5"/>
      <c r="E2" s="5"/>
      <c r="F2" s="5"/>
      <c r="G2" s="64"/>
      <c r="H2" s="5"/>
      <c r="I2" s="64"/>
      <c r="J2" s="64"/>
      <c r="K2" s="5"/>
    </row>
    <row r="3" ht="17.25" customHeight="1" spans="1:3">
      <c r="A3" s="54" t="str">
        <f>"单位名称："&amp;"香格里拉市建塘镇独克宗小学"</f>
        <v>单位名称：香格里拉市建塘镇独克宗小学</v>
      </c>
      <c r="B3" s="140"/>
      <c r="C3" s="55"/>
    </row>
    <row r="4" ht="44.25" customHeight="1" spans="1:11">
      <c r="A4" s="45" t="s">
        <v>272</v>
      </c>
      <c r="B4" s="56" t="s">
        <v>187</v>
      </c>
      <c r="C4" s="45" t="s">
        <v>273</v>
      </c>
      <c r="D4" s="45" t="s">
        <v>274</v>
      </c>
      <c r="E4" s="45" t="s">
        <v>275</v>
      </c>
      <c r="F4" s="45" t="s">
        <v>276</v>
      </c>
      <c r="G4" s="56" t="s">
        <v>277</v>
      </c>
      <c r="H4" s="45" t="s">
        <v>278</v>
      </c>
      <c r="I4" s="56" t="s">
        <v>279</v>
      </c>
      <c r="J4" s="56" t="s">
        <v>280</v>
      </c>
      <c r="K4" s="45" t="s">
        <v>281</v>
      </c>
    </row>
    <row r="5" ht="19.5" customHeight="1" spans="1:11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ht="22.5" customHeight="1" spans="1:11">
      <c r="A6" s="142" t="s">
        <v>72</v>
      </c>
      <c r="B6" s="57"/>
      <c r="C6" s="57"/>
      <c r="D6" s="57"/>
      <c r="E6" s="57"/>
      <c r="F6" s="142"/>
      <c r="G6" s="57"/>
      <c r="H6" s="142"/>
      <c r="I6" s="57"/>
      <c r="J6" s="57"/>
      <c r="K6" s="142"/>
    </row>
    <row r="7" ht="22.5" customHeight="1" spans="1:11">
      <c r="A7" s="142" t="str">
        <f>"   "&amp;"2025年城乡义务教育普通公用经费县级补助资金"</f>
        <v>   2025年城乡义务教育普通公用经费县级补助资金</v>
      </c>
      <c r="B7" s="22" t="s">
        <v>267</v>
      </c>
      <c r="C7" s="143" t="s">
        <v>282</v>
      </c>
      <c r="D7" s="144"/>
      <c r="E7" s="144"/>
      <c r="F7" s="144"/>
      <c r="G7" s="145"/>
      <c r="H7" s="144"/>
      <c r="I7" s="145"/>
      <c r="J7" s="145"/>
      <c r="K7" s="144"/>
    </row>
    <row r="8" ht="22.5" customHeight="1" spans="1:11">
      <c r="A8" s="142"/>
      <c r="B8" s="22"/>
      <c r="C8" s="143"/>
      <c r="D8" s="144" t="s">
        <v>283</v>
      </c>
      <c r="E8" s="144" t="s">
        <v>284</v>
      </c>
      <c r="F8" s="144" t="s">
        <v>285</v>
      </c>
      <c r="G8" s="145" t="s">
        <v>286</v>
      </c>
      <c r="H8" s="144" t="s">
        <v>287</v>
      </c>
      <c r="I8" s="145" t="s">
        <v>288</v>
      </c>
      <c r="J8" s="145" t="s">
        <v>289</v>
      </c>
      <c r="K8" s="144" t="s">
        <v>290</v>
      </c>
    </row>
    <row r="9" ht="22.5" customHeight="1" spans="1:11">
      <c r="A9" s="24"/>
      <c r="B9" s="24"/>
      <c r="C9" s="24"/>
      <c r="D9" s="144" t="s">
        <v>283</v>
      </c>
      <c r="E9" s="144" t="s">
        <v>284</v>
      </c>
      <c r="F9" s="144" t="s">
        <v>291</v>
      </c>
      <c r="G9" s="145" t="s">
        <v>292</v>
      </c>
      <c r="H9" s="144" t="s">
        <v>155</v>
      </c>
      <c r="I9" s="145" t="s">
        <v>293</v>
      </c>
      <c r="J9" s="145" t="s">
        <v>289</v>
      </c>
      <c r="K9" s="144" t="s">
        <v>294</v>
      </c>
    </row>
    <row r="10" ht="22.5" customHeight="1" spans="1:11">
      <c r="A10" s="24"/>
      <c r="B10" s="24"/>
      <c r="C10" s="24"/>
      <c r="D10" s="144" t="s">
        <v>283</v>
      </c>
      <c r="E10" s="144" t="s">
        <v>284</v>
      </c>
      <c r="F10" s="144" t="s">
        <v>295</v>
      </c>
      <c r="G10" s="145" t="s">
        <v>286</v>
      </c>
      <c r="H10" s="144" t="s">
        <v>296</v>
      </c>
      <c r="I10" s="145" t="s">
        <v>293</v>
      </c>
      <c r="J10" s="145" t="s">
        <v>289</v>
      </c>
      <c r="K10" s="144" t="s">
        <v>297</v>
      </c>
    </row>
    <row r="11" ht="22.5" customHeight="1" spans="1:11">
      <c r="A11" s="24"/>
      <c r="B11" s="24"/>
      <c r="C11" s="24"/>
      <c r="D11" s="144" t="s">
        <v>283</v>
      </c>
      <c r="E11" s="144" t="s">
        <v>298</v>
      </c>
      <c r="F11" s="144" t="s">
        <v>299</v>
      </c>
      <c r="G11" s="145" t="s">
        <v>286</v>
      </c>
      <c r="H11" s="144" t="s">
        <v>300</v>
      </c>
      <c r="I11" s="145" t="s">
        <v>301</v>
      </c>
      <c r="J11" s="145" t="s">
        <v>289</v>
      </c>
      <c r="K11" s="144" t="s">
        <v>302</v>
      </c>
    </row>
    <row r="12" ht="22.5" customHeight="1" spans="1:11">
      <c r="A12" s="24"/>
      <c r="B12" s="24"/>
      <c r="C12" s="24"/>
      <c r="D12" s="144" t="s">
        <v>283</v>
      </c>
      <c r="E12" s="144" t="s">
        <v>298</v>
      </c>
      <c r="F12" s="144" t="s">
        <v>303</v>
      </c>
      <c r="G12" s="145" t="s">
        <v>292</v>
      </c>
      <c r="H12" s="144" t="s">
        <v>304</v>
      </c>
      <c r="I12" s="145" t="s">
        <v>301</v>
      </c>
      <c r="J12" s="145" t="s">
        <v>289</v>
      </c>
      <c r="K12" s="144" t="s">
        <v>305</v>
      </c>
    </row>
    <row r="13" ht="22.5" customHeight="1" spans="1:11">
      <c r="A13" s="24"/>
      <c r="B13" s="24"/>
      <c r="C13" s="24"/>
      <c r="D13" s="144" t="s">
        <v>283</v>
      </c>
      <c r="E13" s="144" t="s">
        <v>298</v>
      </c>
      <c r="F13" s="144" t="s">
        <v>306</v>
      </c>
      <c r="G13" s="145" t="s">
        <v>292</v>
      </c>
      <c r="H13" s="144" t="s">
        <v>304</v>
      </c>
      <c r="I13" s="145" t="s">
        <v>301</v>
      </c>
      <c r="J13" s="145" t="s">
        <v>289</v>
      </c>
      <c r="K13" s="144" t="s">
        <v>307</v>
      </c>
    </row>
    <row r="14" ht="22.5" customHeight="1" spans="1:11">
      <c r="A14" s="24"/>
      <c r="B14" s="24"/>
      <c r="C14" s="24"/>
      <c r="D14" s="144" t="s">
        <v>283</v>
      </c>
      <c r="E14" s="144" t="s">
        <v>308</v>
      </c>
      <c r="F14" s="144" t="s">
        <v>309</v>
      </c>
      <c r="G14" s="145" t="s">
        <v>286</v>
      </c>
      <c r="H14" s="144" t="s">
        <v>304</v>
      </c>
      <c r="I14" s="145" t="s">
        <v>301</v>
      </c>
      <c r="J14" s="145" t="s">
        <v>289</v>
      </c>
      <c r="K14" s="144" t="s">
        <v>310</v>
      </c>
    </row>
    <row r="15" ht="22.5" customHeight="1" spans="1:11">
      <c r="A15" s="24"/>
      <c r="B15" s="24"/>
      <c r="C15" s="24"/>
      <c r="D15" s="144" t="s">
        <v>283</v>
      </c>
      <c r="E15" s="144" t="s">
        <v>311</v>
      </c>
      <c r="F15" s="144" t="s">
        <v>312</v>
      </c>
      <c r="G15" s="145" t="s">
        <v>286</v>
      </c>
      <c r="H15" s="144" t="s">
        <v>313</v>
      </c>
      <c r="I15" s="145" t="s">
        <v>314</v>
      </c>
      <c r="J15" s="145" t="s">
        <v>289</v>
      </c>
      <c r="K15" s="144" t="s">
        <v>315</v>
      </c>
    </row>
    <row r="16" ht="22.5" customHeight="1" spans="1:11">
      <c r="A16" s="24"/>
      <c r="B16" s="24"/>
      <c r="C16" s="24"/>
      <c r="D16" s="144" t="s">
        <v>316</v>
      </c>
      <c r="E16" s="144" t="s">
        <v>317</v>
      </c>
      <c r="F16" s="144" t="s">
        <v>318</v>
      </c>
      <c r="G16" s="145" t="s">
        <v>292</v>
      </c>
      <c r="H16" s="144" t="s">
        <v>300</v>
      </c>
      <c r="I16" s="145" t="s">
        <v>301</v>
      </c>
      <c r="J16" s="145" t="s">
        <v>289</v>
      </c>
      <c r="K16" s="144" t="s">
        <v>319</v>
      </c>
    </row>
    <row r="17" ht="22.5" customHeight="1" spans="1:11">
      <c r="A17" s="24"/>
      <c r="B17" s="24"/>
      <c r="C17" s="24"/>
      <c r="D17" s="144" t="s">
        <v>320</v>
      </c>
      <c r="E17" s="144" t="s">
        <v>321</v>
      </c>
      <c r="F17" s="144" t="s">
        <v>321</v>
      </c>
      <c r="G17" s="145" t="s">
        <v>292</v>
      </c>
      <c r="H17" s="144" t="s">
        <v>300</v>
      </c>
      <c r="I17" s="145" t="s">
        <v>301</v>
      </c>
      <c r="J17" s="145" t="s">
        <v>289</v>
      </c>
      <c r="K17" s="144" t="s">
        <v>322</v>
      </c>
    </row>
    <row r="18" ht="22.5" customHeight="1" spans="1:11">
      <c r="A18" s="142" t="str">
        <f>"   "&amp;"2025年城乡义务教育特殊教育公用经费县级补助资金"</f>
        <v>   2025年城乡义务教育特殊教育公用经费县级补助资金</v>
      </c>
      <c r="B18" s="22" t="s">
        <v>269</v>
      </c>
      <c r="C18" s="143" t="s">
        <v>323</v>
      </c>
      <c r="D18" s="24"/>
      <c r="E18" s="24"/>
      <c r="F18" s="24"/>
      <c r="G18" s="24"/>
      <c r="H18" s="24"/>
      <c r="I18" s="24"/>
      <c r="J18" s="24"/>
      <c r="K18" s="24"/>
    </row>
    <row r="19" ht="22.5" customHeight="1" spans="1:11">
      <c r="A19" s="24"/>
      <c r="B19" s="24"/>
      <c r="C19" s="24"/>
      <c r="D19" s="144" t="s">
        <v>283</v>
      </c>
      <c r="E19" s="144" t="s">
        <v>284</v>
      </c>
      <c r="F19" s="144" t="s">
        <v>324</v>
      </c>
      <c r="G19" s="145" t="s">
        <v>286</v>
      </c>
      <c r="H19" s="144" t="s">
        <v>325</v>
      </c>
      <c r="I19" s="145" t="s">
        <v>293</v>
      </c>
      <c r="J19" s="145" t="s">
        <v>289</v>
      </c>
      <c r="K19" s="144" t="s">
        <v>326</v>
      </c>
    </row>
    <row r="20" ht="22.5" customHeight="1" spans="1:11">
      <c r="A20" s="24"/>
      <c r="B20" s="24"/>
      <c r="C20" s="24"/>
      <c r="D20" s="144" t="s">
        <v>283</v>
      </c>
      <c r="E20" s="144" t="s">
        <v>284</v>
      </c>
      <c r="F20" s="144" t="s">
        <v>291</v>
      </c>
      <c r="G20" s="145" t="s">
        <v>292</v>
      </c>
      <c r="H20" s="144" t="s">
        <v>155</v>
      </c>
      <c r="I20" s="145" t="s">
        <v>293</v>
      </c>
      <c r="J20" s="145" t="s">
        <v>289</v>
      </c>
      <c r="K20" s="144" t="s">
        <v>294</v>
      </c>
    </row>
    <row r="21" ht="22.5" customHeight="1" spans="1:11">
      <c r="A21" s="24"/>
      <c r="B21" s="24"/>
      <c r="C21" s="24"/>
      <c r="D21" s="144" t="s">
        <v>283</v>
      </c>
      <c r="E21" s="144" t="s">
        <v>298</v>
      </c>
      <c r="F21" s="144" t="s">
        <v>327</v>
      </c>
      <c r="G21" s="145" t="s">
        <v>286</v>
      </c>
      <c r="H21" s="144" t="s">
        <v>304</v>
      </c>
      <c r="I21" s="145" t="s">
        <v>301</v>
      </c>
      <c r="J21" s="145" t="s">
        <v>289</v>
      </c>
      <c r="K21" s="144" t="s">
        <v>328</v>
      </c>
    </row>
    <row r="22" ht="22.5" customHeight="1" spans="1:11">
      <c r="A22" s="24"/>
      <c r="B22" s="24"/>
      <c r="C22" s="24"/>
      <c r="D22" s="144" t="s">
        <v>283</v>
      </c>
      <c r="E22" s="144" t="s">
        <v>298</v>
      </c>
      <c r="F22" s="144" t="s">
        <v>329</v>
      </c>
      <c r="G22" s="145" t="s">
        <v>286</v>
      </c>
      <c r="H22" s="144" t="s">
        <v>304</v>
      </c>
      <c r="I22" s="145" t="s">
        <v>301</v>
      </c>
      <c r="J22" s="145" t="s">
        <v>289</v>
      </c>
      <c r="K22" s="144" t="s">
        <v>330</v>
      </c>
    </row>
    <row r="23" ht="22.5" customHeight="1" spans="1:11">
      <c r="A23" s="24"/>
      <c r="B23" s="24"/>
      <c r="C23" s="24"/>
      <c r="D23" s="144" t="s">
        <v>283</v>
      </c>
      <c r="E23" s="144" t="s">
        <v>308</v>
      </c>
      <c r="F23" s="144" t="s">
        <v>331</v>
      </c>
      <c r="G23" s="145" t="s">
        <v>286</v>
      </c>
      <c r="H23" s="144" t="s">
        <v>332</v>
      </c>
      <c r="I23" s="145" t="s">
        <v>333</v>
      </c>
      <c r="J23" s="145" t="s">
        <v>334</v>
      </c>
      <c r="K23" s="144" t="s">
        <v>335</v>
      </c>
    </row>
    <row r="24" ht="22.5" customHeight="1" spans="1:11">
      <c r="A24" s="24"/>
      <c r="B24" s="24"/>
      <c r="C24" s="24"/>
      <c r="D24" s="144" t="s">
        <v>283</v>
      </c>
      <c r="E24" s="144" t="s">
        <v>311</v>
      </c>
      <c r="F24" s="144" t="s">
        <v>312</v>
      </c>
      <c r="G24" s="145" t="s">
        <v>286</v>
      </c>
      <c r="H24" s="144" t="s">
        <v>336</v>
      </c>
      <c r="I24" s="145" t="s">
        <v>314</v>
      </c>
      <c r="J24" s="145" t="s">
        <v>289</v>
      </c>
      <c r="K24" s="144" t="s">
        <v>337</v>
      </c>
    </row>
    <row r="25" ht="22.5" customHeight="1" spans="1:11">
      <c r="A25" s="24"/>
      <c r="B25" s="24"/>
      <c r="C25" s="24"/>
      <c r="D25" s="144" t="s">
        <v>316</v>
      </c>
      <c r="E25" s="144" t="s">
        <v>317</v>
      </c>
      <c r="F25" s="144" t="s">
        <v>338</v>
      </c>
      <c r="G25" s="145" t="s">
        <v>292</v>
      </c>
      <c r="H25" s="144" t="s">
        <v>339</v>
      </c>
      <c r="I25" s="145" t="s">
        <v>301</v>
      </c>
      <c r="J25" s="145" t="s">
        <v>289</v>
      </c>
      <c r="K25" s="144" t="s">
        <v>340</v>
      </c>
    </row>
    <row r="26" ht="22.5" customHeight="1" spans="1:11">
      <c r="A26" s="24"/>
      <c r="B26" s="24"/>
      <c r="C26" s="24"/>
      <c r="D26" s="144" t="s">
        <v>316</v>
      </c>
      <c r="E26" s="144" t="s">
        <v>317</v>
      </c>
      <c r="F26" s="144" t="s">
        <v>341</v>
      </c>
      <c r="G26" s="145" t="s">
        <v>286</v>
      </c>
      <c r="H26" s="144" t="s">
        <v>342</v>
      </c>
      <c r="I26" s="145" t="s">
        <v>333</v>
      </c>
      <c r="J26" s="145" t="s">
        <v>334</v>
      </c>
      <c r="K26" s="144" t="s">
        <v>343</v>
      </c>
    </row>
    <row r="27" ht="22.5" customHeight="1" spans="1:11">
      <c r="A27" s="24"/>
      <c r="B27" s="24"/>
      <c r="C27" s="24"/>
      <c r="D27" s="144" t="s">
        <v>320</v>
      </c>
      <c r="E27" s="144" t="s">
        <v>321</v>
      </c>
      <c r="F27" s="144" t="s">
        <v>344</v>
      </c>
      <c r="G27" s="145" t="s">
        <v>292</v>
      </c>
      <c r="H27" s="144" t="s">
        <v>339</v>
      </c>
      <c r="I27" s="145" t="s">
        <v>301</v>
      </c>
      <c r="J27" s="145" t="s">
        <v>289</v>
      </c>
      <c r="K27" s="144" t="s">
        <v>345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346</v>
      </c>
    </row>
    <row r="2" ht="36.75" customHeight="1" spans="1:6">
      <c r="A2" s="123" t="s">
        <v>347</v>
      </c>
      <c r="B2" s="124" t="s">
        <v>348</v>
      </c>
      <c r="C2" s="125"/>
      <c r="D2" s="126"/>
      <c r="E2" s="126"/>
      <c r="F2" s="126"/>
    </row>
    <row r="3" ht="13.5" customHeight="1" spans="1:6">
      <c r="A3" s="6" t="str">
        <f>"单位名称："&amp;"香格里拉市建塘镇独克宗小学"</f>
        <v>单位名称：香格里拉市建塘镇独克宗小学</v>
      </c>
      <c r="B3" s="6" t="s">
        <v>349</v>
      </c>
      <c r="C3" s="120"/>
      <c r="D3" s="122"/>
      <c r="E3" s="122"/>
      <c r="F3" s="119" t="s">
        <v>2</v>
      </c>
    </row>
    <row r="4" ht="19.5" customHeight="1" spans="1:6">
      <c r="A4" s="127" t="s">
        <v>186</v>
      </c>
      <c r="B4" s="128" t="s">
        <v>75</v>
      </c>
      <c r="C4" s="129" t="s">
        <v>76</v>
      </c>
      <c r="D4" s="13" t="s">
        <v>350</v>
      </c>
      <c r="E4" s="13"/>
      <c r="F4" s="14"/>
    </row>
    <row r="5" ht="18.75" customHeight="1" spans="1:6">
      <c r="A5" s="130"/>
      <c r="B5" s="131"/>
      <c r="C5" s="114"/>
      <c r="D5" s="113" t="s">
        <v>57</v>
      </c>
      <c r="E5" s="113" t="s">
        <v>77</v>
      </c>
      <c r="F5" s="113" t="s">
        <v>78</v>
      </c>
    </row>
    <row r="6" ht="18.75" customHeight="1" spans="1:6">
      <c r="A6" s="130">
        <v>1</v>
      </c>
      <c r="B6" s="132" t="s">
        <v>155</v>
      </c>
      <c r="C6" s="114">
        <v>3</v>
      </c>
      <c r="D6" s="113">
        <v>4</v>
      </c>
      <c r="E6" s="113">
        <v>5</v>
      </c>
      <c r="F6" s="113">
        <v>6</v>
      </c>
    </row>
    <row r="7" ht="22.5" customHeight="1" spans="1:6">
      <c r="A7" s="133"/>
      <c r="B7" s="92"/>
      <c r="C7" s="92"/>
      <c r="D7" s="94"/>
      <c r="E7" s="134"/>
      <c r="F7" s="134"/>
    </row>
    <row r="8" ht="22.5" customHeight="1" spans="1:6">
      <c r="A8" s="133"/>
      <c r="B8" s="92"/>
      <c r="C8" s="92"/>
      <c r="D8" s="94"/>
      <c r="E8" s="134"/>
      <c r="F8" s="134"/>
    </row>
    <row r="9" ht="22.5" customHeight="1" spans="1:6">
      <c r="A9" s="135" t="s">
        <v>111</v>
      </c>
      <c r="B9" s="136" t="s">
        <v>111</v>
      </c>
      <c r="C9" s="137" t="s">
        <v>111</v>
      </c>
      <c r="D9" s="138"/>
      <c r="E9" s="139"/>
      <c r="F9" s="139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topLeftCell="J7" workbookViewId="0">
      <selection activeCell="K21" sqref="K21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351</v>
      </c>
    </row>
    <row r="2" ht="35.25" customHeight="1" spans="1:17">
      <c r="A2" s="38" t="s">
        <v>352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39" t="str">
        <f>"单位名称："&amp;"香格里拉市建塘镇独克宗小学"</f>
        <v>单位名称：香格里拉市建塘镇独克宗小学</v>
      </c>
      <c r="B3" s="8"/>
      <c r="C3" s="8"/>
      <c r="D3" s="8"/>
      <c r="E3" s="8"/>
      <c r="F3" s="8"/>
      <c r="G3" s="8"/>
      <c r="H3" s="8"/>
      <c r="I3" s="8"/>
      <c r="J3" s="8"/>
      <c r="O3" s="103"/>
      <c r="P3" s="103"/>
      <c r="Q3" s="119" t="s">
        <v>177</v>
      </c>
    </row>
    <row r="4" ht="15.75" customHeight="1" spans="1:17">
      <c r="A4" s="11" t="s">
        <v>353</v>
      </c>
      <c r="B4" s="83" t="s">
        <v>354</v>
      </c>
      <c r="C4" s="83" t="s">
        <v>355</v>
      </c>
      <c r="D4" s="83" t="s">
        <v>356</v>
      </c>
      <c r="E4" s="83" t="s">
        <v>357</v>
      </c>
      <c r="F4" s="83" t="s">
        <v>358</v>
      </c>
      <c r="G4" s="43" t="s">
        <v>193</v>
      </c>
      <c r="H4" s="43"/>
      <c r="I4" s="43"/>
      <c r="J4" s="43"/>
      <c r="K4" s="69"/>
      <c r="L4" s="43"/>
      <c r="M4" s="43"/>
      <c r="N4" s="43"/>
      <c r="O4" s="105"/>
      <c r="P4" s="69"/>
      <c r="Q4" s="44"/>
    </row>
    <row r="5" ht="17.25" customHeight="1" spans="1:17">
      <c r="A5" s="16"/>
      <c r="B5" s="85"/>
      <c r="C5" s="85"/>
      <c r="D5" s="85"/>
      <c r="E5" s="85"/>
      <c r="F5" s="85"/>
      <c r="G5" s="85" t="s">
        <v>57</v>
      </c>
      <c r="H5" s="85" t="s">
        <v>60</v>
      </c>
      <c r="I5" s="85" t="s">
        <v>359</v>
      </c>
      <c r="J5" s="85" t="s">
        <v>360</v>
      </c>
      <c r="K5" s="116" t="s">
        <v>361</v>
      </c>
      <c r="L5" s="106" t="s">
        <v>80</v>
      </c>
      <c r="M5" s="106"/>
      <c r="N5" s="106"/>
      <c r="O5" s="117"/>
      <c r="P5" s="118"/>
      <c r="Q5" s="87"/>
    </row>
    <row r="6" ht="54" customHeight="1" spans="1:17">
      <c r="A6" s="18"/>
      <c r="B6" s="87"/>
      <c r="C6" s="87"/>
      <c r="D6" s="87"/>
      <c r="E6" s="87"/>
      <c r="F6" s="87"/>
      <c r="G6" s="87"/>
      <c r="H6" s="87" t="s">
        <v>59</v>
      </c>
      <c r="I6" s="87"/>
      <c r="J6" s="87"/>
      <c r="K6" s="88"/>
      <c r="L6" s="87" t="s">
        <v>59</v>
      </c>
      <c r="M6" s="87" t="s">
        <v>66</v>
      </c>
      <c r="N6" s="87" t="s">
        <v>202</v>
      </c>
      <c r="O6" s="109" t="s">
        <v>68</v>
      </c>
      <c r="P6" s="88" t="s">
        <v>69</v>
      </c>
      <c r="Q6" s="87" t="s">
        <v>70</v>
      </c>
    </row>
    <row r="7" ht="19.5" customHeight="1" spans="1:17">
      <c r="A7" s="3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2.5" customHeight="1" spans="1:17">
      <c r="A8" s="90"/>
      <c r="B8" s="91"/>
      <c r="C8" s="91"/>
      <c r="D8" s="91"/>
      <c r="E8" s="115"/>
      <c r="F8" s="94"/>
      <c r="G8" s="94"/>
      <c r="H8" s="94"/>
      <c r="I8" s="94"/>
      <c r="J8" s="94"/>
      <c r="K8" s="94"/>
      <c r="L8" s="94"/>
      <c r="M8" s="94"/>
      <c r="N8" s="94"/>
      <c r="O8" s="110"/>
      <c r="P8" s="94"/>
      <c r="Q8" s="94"/>
    </row>
    <row r="9" ht="22.5" customHeight="1" spans="1:17">
      <c r="A9" s="90"/>
      <c r="B9" s="91"/>
      <c r="C9" s="91"/>
      <c r="D9" s="91"/>
      <c r="E9" s="115"/>
      <c r="F9" s="94"/>
      <c r="G9" s="94"/>
      <c r="H9" s="94"/>
      <c r="I9" s="94"/>
      <c r="J9" s="94"/>
      <c r="K9" s="94"/>
      <c r="L9" s="94"/>
      <c r="M9" s="94"/>
      <c r="N9" s="94"/>
      <c r="O9" s="110"/>
      <c r="P9" s="94"/>
      <c r="Q9" s="94"/>
    </row>
    <row r="10" ht="22.5" customHeight="1" spans="1:17">
      <c r="A10" s="95" t="s">
        <v>111</v>
      </c>
      <c r="B10" s="96"/>
      <c r="C10" s="96"/>
      <c r="D10" s="96"/>
      <c r="E10" s="115"/>
      <c r="F10" s="94"/>
      <c r="G10" s="94"/>
      <c r="H10" s="94"/>
      <c r="I10" s="94"/>
      <c r="J10" s="94"/>
      <c r="K10" s="94"/>
      <c r="L10" s="94"/>
      <c r="M10" s="94"/>
      <c r="N10" s="94"/>
      <c r="O10" s="110"/>
      <c r="P10" s="94"/>
      <c r="Q10" s="9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79"/>
      <c r="B1" s="79"/>
      <c r="C1" s="80"/>
      <c r="D1" s="80"/>
      <c r="E1" s="80"/>
      <c r="F1" s="79"/>
      <c r="G1" s="79"/>
      <c r="H1" s="79"/>
      <c r="I1" s="79"/>
      <c r="J1" s="79"/>
      <c r="K1" s="99"/>
      <c r="L1" s="100"/>
      <c r="M1" s="100"/>
      <c r="N1" s="100"/>
      <c r="O1" s="61"/>
      <c r="P1" s="101"/>
      <c r="Q1" s="111" t="s">
        <v>362</v>
      </c>
    </row>
    <row r="2" ht="34.5" customHeight="1" spans="1:17">
      <c r="A2" s="38" t="s">
        <v>363</v>
      </c>
      <c r="B2" s="81"/>
      <c r="C2" s="64"/>
      <c r="D2" s="64"/>
      <c r="E2" s="64"/>
      <c r="F2" s="81"/>
      <c r="G2" s="81"/>
      <c r="H2" s="81"/>
      <c r="I2" s="81"/>
      <c r="J2" s="81"/>
      <c r="K2" s="102"/>
      <c r="L2" s="81"/>
      <c r="M2" s="81"/>
      <c r="N2" s="81"/>
      <c r="O2" s="64"/>
      <c r="P2" s="102"/>
      <c r="Q2" s="81"/>
    </row>
    <row r="3" ht="18.75" customHeight="1" spans="1:17">
      <c r="A3" s="65" t="str">
        <f>"单位名称："&amp;"香格里拉市建塘镇独克宗小学"</f>
        <v>单位名称：香格里拉市建塘镇独克宗小学</v>
      </c>
      <c r="B3" s="66"/>
      <c r="C3" s="82"/>
      <c r="D3" s="82"/>
      <c r="E3" s="82"/>
      <c r="F3" s="66"/>
      <c r="G3" s="66"/>
      <c r="H3" s="66"/>
      <c r="I3" s="66"/>
      <c r="J3" s="66"/>
      <c r="K3" s="99"/>
      <c r="L3" s="100"/>
      <c r="M3" s="100"/>
      <c r="N3" s="100"/>
      <c r="O3" s="103"/>
      <c r="P3" s="104"/>
      <c r="Q3" s="112" t="s">
        <v>177</v>
      </c>
    </row>
    <row r="4" ht="18.75" customHeight="1" spans="1:17">
      <c r="A4" s="11" t="s">
        <v>353</v>
      </c>
      <c r="B4" s="83" t="s">
        <v>364</v>
      </c>
      <c r="C4" s="84" t="s">
        <v>365</v>
      </c>
      <c r="D4" s="84" t="s">
        <v>366</v>
      </c>
      <c r="E4" s="84" t="s">
        <v>367</v>
      </c>
      <c r="F4" s="83" t="s">
        <v>368</v>
      </c>
      <c r="G4" s="43" t="s">
        <v>193</v>
      </c>
      <c r="H4" s="43"/>
      <c r="I4" s="43"/>
      <c r="J4" s="43"/>
      <c r="K4" s="69"/>
      <c r="L4" s="43"/>
      <c r="M4" s="43"/>
      <c r="N4" s="43"/>
      <c r="O4" s="105"/>
      <c r="P4" s="69"/>
      <c r="Q4" s="44"/>
    </row>
    <row r="5" ht="17.25" customHeight="1" spans="1:17">
      <c r="A5" s="16"/>
      <c r="B5" s="85"/>
      <c r="C5" s="86"/>
      <c r="D5" s="86"/>
      <c r="E5" s="86"/>
      <c r="F5" s="85"/>
      <c r="G5" s="85" t="s">
        <v>57</v>
      </c>
      <c r="H5" s="85" t="s">
        <v>60</v>
      </c>
      <c r="I5" s="85" t="s">
        <v>359</v>
      </c>
      <c r="J5" s="85" t="s">
        <v>360</v>
      </c>
      <c r="K5" s="86" t="s">
        <v>361</v>
      </c>
      <c r="L5" s="106" t="s">
        <v>80</v>
      </c>
      <c r="M5" s="106"/>
      <c r="N5" s="106"/>
      <c r="O5" s="107"/>
      <c r="P5" s="108"/>
      <c r="Q5" s="87"/>
    </row>
    <row r="6" ht="54" customHeight="1" spans="1:17">
      <c r="A6" s="18"/>
      <c r="B6" s="87"/>
      <c r="C6" s="88"/>
      <c r="D6" s="88"/>
      <c r="E6" s="88"/>
      <c r="F6" s="87"/>
      <c r="G6" s="87"/>
      <c r="H6" s="87"/>
      <c r="I6" s="87"/>
      <c r="J6" s="87"/>
      <c r="K6" s="88"/>
      <c r="L6" s="87" t="s">
        <v>59</v>
      </c>
      <c r="M6" s="87" t="s">
        <v>66</v>
      </c>
      <c r="N6" s="87" t="s">
        <v>202</v>
      </c>
      <c r="O6" s="109" t="s">
        <v>68</v>
      </c>
      <c r="P6" s="88" t="s">
        <v>69</v>
      </c>
      <c r="Q6" s="87" t="s">
        <v>70</v>
      </c>
    </row>
    <row r="7" ht="19.5" customHeight="1" spans="1:17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2.5" customHeight="1" spans="1:17">
      <c r="A8" s="90"/>
      <c r="B8" s="91"/>
      <c r="C8" s="92"/>
      <c r="D8" s="93"/>
      <c r="E8" s="93"/>
      <c r="F8" s="91"/>
      <c r="G8" s="94"/>
      <c r="H8" s="94"/>
      <c r="I8" s="94"/>
      <c r="J8" s="94"/>
      <c r="K8" s="94"/>
      <c r="L8" s="94"/>
      <c r="M8" s="94"/>
      <c r="N8" s="94"/>
      <c r="O8" s="110"/>
      <c r="P8" s="94"/>
      <c r="Q8" s="94"/>
    </row>
    <row r="9" ht="22.5" customHeight="1" spans="1:17">
      <c r="A9" s="90"/>
      <c r="B9" s="91"/>
      <c r="C9" s="92"/>
      <c r="D9" s="92"/>
      <c r="E9" s="92"/>
      <c r="F9" s="91"/>
      <c r="G9" s="94"/>
      <c r="H9" s="94"/>
      <c r="I9" s="94"/>
      <c r="J9" s="94"/>
      <c r="K9" s="94"/>
      <c r="L9" s="94"/>
      <c r="M9" s="94"/>
      <c r="N9" s="94"/>
      <c r="O9" s="110"/>
      <c r="P9" s="94"/>
      <c r="Q9" s="94"/>
    </row>
    <row r="10" ht="22.5" customHeight="1" spans="1:17">
      <c r="A10" s="95" t="s">
        <v>111</v>
      </c>
      <c r="B10" s="96"/>
      <c r="C10" s="97"/>
      <c r="D10" s="97"/>
      <c r="E10" s="97"/>
      <c r="F10" s="98"/>
      <c r="G10" s="94"/>
      <c r="H10" s="94"/>
      <c r="I10" s="94"/>
      <c r="J10" s="94"/>
      <c r="K10" s="94"/>
      <c r="L10" s="94"/>
      <c r="M10" s="94"/>
      <c r="N10" s="94"/>
      <c r="O10" s="110"/>
      <c r="P10" s="94"/>
      <c r="Q10" s="94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083333333333" defaultRowHeight="14.25" customHeight="1" outlineLevelCol="7"/>
  <cols>
    <col min="1" max="1" width="44" customWidth="1"/>
    <col min="2" max="4" width="20.575" customWidth="1"/>
    <col min="5" max="8" width="21.1416666666667" customWidth="1"/>
  </cols>
  <sheetData>
    <row r="1" ht="19.5" customHeight="1" spans="1:8">
      <c r="A1" s="2"/>
      <c r="B1" s="2"/>
      <c r="C1" s="2"/>
      <c r="D1" s="62"/>
      <c r="H1" s="63" t="s">
        <v>369</v>
      </c>
    </row>
    <row r="2" ht="48" customHeight="1" spans="1:8">
      <c r="A2" s="38" t="s">
        <v>370</v>
      </c>
      <c r="B2" s="5"/>
      <c r="C2" s="5"/>
      <c r="D2" s="5"/>
      <c r="E2" s="64"/>
      <c r="F2" s="64"/>
      <c r="G2" s="64"/>
      <c r="H2" s="64"/>
    </row>
    <row r="3" ht="18" customHeight="1" spans="1:8">
      <c r="A3" s="65" t="str">
        <f>"单位名称："&amp;"香格里拉市建塘镇独克宗小学"</f>
        <v>单位名称：香格里拉市建塘镇独克宗小学</v>
      </c>
      <c r="B3" s="66"/>
      <c r="C3" s="66"/>
      <c r="D3" s="67"/>
      <c r="H3" s="68" t="s">
        <v>177</v>
      </c>
    </row>
    <row r="4" ht="19.5" customHeight="1" spans="1:8">
      <c r="A4" s="28" t="s">
        <v>371</v>
      </c>
      <c r="B4" s="12" t="s">
        <v>193</v>
      </c>
      <c r="C4" s="13"/>
      <c r="D4" s="14"/>
      <c r="E4" s="69" t="s">
        <v>372</v>
      </c>
      <c r="F4" s="69"/>
      <c r="G4" s="69"/>
      <c r="H4" s="70"/>
    </row>
    <row r="5" ht="40.5" customHeight="1" spans="1:8">
      <c r="A5" s="30"/>
      <c r="B5" s="29" t="s">
        <v>57</v>
      </c>
      <c r="C5" s="11" t="s">
        <v>60</v>
      </c>
      <c r="D5" s="71" t="s">
        <v>373</v>
      </c>
      <c r="E5" s="72" t="s">
        <v>374</v>
      </c>
      <c r="F5" s="72" t="s">
        <v>375</v>
      </c>
      <c r="G5" s="72" t="s">
        <v>376</v>
      </c>
      <c r="H5" s="72" t="s">
        <v>377</v>
      </c>
    </row>
    <row r="6" ht="19.5" customHeight="1" spans="1:8">
      <c r="A6" s="73">
        <v>1</v>
      </c>
      <c r="B6" s="73">
        <v>2</v>
      </c>
      <c r="C6" s="73">
        <v>3</v>
      </c>
      <c r="D6" s="74">
        <v>4</v>
      </c>
      <c r="E6" s="74">
        <v>5</v>
      </c>
      <c r="F6" s="74">
        <v>6</v>
      </c>
      <c r="G6" s="74">
        <v>7</v>
      </c>
      <c r="H6" s="73">
        <v>8</v>
      </c>
    </row>
    <row r="7" ht="22.5" customHeight="1" spans="1:8">
      <c r="A7" s="75"/>
      <c r="B7" s="76"/>
      <c r="C7" s="76"/>
      <c r="D7" s="77"/>
      <c r="E7" s="76"/>
      <c r="F7" s="76"/>
      <c r="G7" s="76"/>
      <c r="H7" s="76"/>
    </row>
    <row r="8" ht="22.5" customHeight="1" spans="1:8">
      <c r="A8" s="75"/>
      <c r="B8" s="76"/>
      <c r="C8" s="76"/>
      <c r="D8" s="77"/>
      <c r="E8" s="76"/>
      <c r="F8" s="76"/>
      <c r="G8" s="76"/>
      <c r="H8" s="76"/>
    </row>
    <row r="9" ht="22.5" customHeight="1" spans="1:8">
      <c r="A9" s="78" t="s">
        <v>57</v>
      </c>
      <c r="B9" s="76"/>
      <c r="C9" s="76"/>
      <c r="D9" s="77"/>
      <c r="E9" s="76"/>
      <c r="F9" s="76"/>
      <c r="G9" s="76"/>
      <c r="H9" s="76"/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" sqref="A1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378</v>
      </c>
    </row>
    <row r="2" ht="36" customHeight="1" spans="1:10">
      <c r="A2" s="4" t="s">
        <v>379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"单位名称："&amp;"香格里拉市建塘镇独克宗小学"</f>
        <v>单位名称：香格里拉市建塘镇独克宗小学</v>
      </c>
      <c r="B3" s="55"/>
    </row>
    <row r="4" ht="44.25" customHeight="1" spans="1:10">
      <c r="A4" s="45" t="s">
        <v>272</v>
      </c>
      <c r="B4" s="45" t="s">
        <v>273</v>
      </c>
      <c r="C4" s="45" t="s">
        <v>274</v>
      </c>
      <c r="D4" s="45" t="s">
        <v>275</v>
      </c>
      <c r="E4" s="45" t="s">
        <v>276</v>
      </c>
      <c r="F4" s="56" t="s">
        <v>277</v>
      </c>
      <c r="G4" s="45" t="s">
        <v>278</v>
      </c>
      <c r="H4" s="56" t="s">
        <v>279</v>
      </c>
      <c r="I4" s="56" t="s">
        <v>280</v>
      </c>
      <c r="J4" s="45" t="s">
        <v>281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380</v>
      </c>
      <c r="D7" s="57" t="s">
        <v>380</v>
      </c>
      <c r="E7" s="57" t="s">
        <v>380</v>
      </c>
      <c r="F7" s="60" t="s">
        <v>380</v>
      </c>
      <c r="G7" s="57" t="s">
        <v>380</v>
      </c>
      <c r="H7" s="57" t="s">
        <v>380</v>
      </c>
      <c r="I7" s="57" t="s">
        <v>380</v>
      </c>
      <c r="J7" s="57" t="s">
        <v>380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10.7083333333333" defaultRowHeight="12" customHeight="1" outlineLevelRow="7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381</v>
      </c>
    </row>
    <row r="2" ht="34.5" customHeight="1" spans="1:8">
      <c r="A2" s="38" t="s">
        <v>382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"单位名称："&amp;"香格里拉市建塘镇独克宗小学"</f>
        <v>单位名称：香格里拉市建塘镇独克宗小学</v>
      </c>
      <c r="B3" s="7"/>
      <c r="C3" s="40"/>
      <c r="H3" s="41" t="s">
        <v>177</v>
      </c>
    </row>
    <row r="4" ht="18" customHeight="1" spans="1:8">
      <c r="A4" s="11" t="s">
        <v>186</v>
      </c>
      <c r="B4" s="11" t="s">
        <v>383</v>
      </c>
      <c r="C4" s="11" t="s">
        <v>384</v>
      </c>
      <c r="D4" s="11" t="s">
        <v>385</v>
      </c>
      <c r="E4" s="11" t="s">
        <v>386</v>
      </c>
      <c r="F4" s="42" t="s">
        <v>387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357</v>
      </c>
      <c r="G5" s="45" t="s">
        <v>388</v>
      </c>
      <c r="H5" s="45" t="s">
        <v>389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D1" workbookViewId="0">
      <selection activeCell="A1" sqref="A1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390</v>
      </c>
    </row>
    <row r="2" ht="42.75" customHeight="1" spans="1:11">
      <c r="A2" s="4" t="s">
        <v>391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"单位名称："&amp;"香格里拉市建塘镇独克宗小学"</f>
        <v>单位名称：香格里拉市建塘镇独克宗小学</v>
      </c>
      <c r="B3" s="7"/>
      <c r="C3" s="7"/>
      <c r="D3" s="7"/>
      <c r="E3" s="7"/>
      <c r="F3" s="7"/>
      <c r="G3" s="7"/>
      <c r="H3" s="8"/>
      <c r="I3" s="8"/>
      <c r="J3" s="8"/>
      <c r="K3" s="9" t="s">
        <v>177</v>
      </c>
    </row>
    <row r="4" ht="21.75" customHeight="1" spans="1:11">
      <c r="A4" s="10" t="s">
        <v>259</v>
      </c>
      <c r="B4" s="10" t="s">
        <v>188</v>
      </c>
      <c r="C4" s="10" t="s">
        <v>260</v>
      </c>
      <c r="D4" s="11" t="s">
        <v>189</v>
      </c>
      <c r="E4" s="11" t="s">
        <v>190</v>
      </c>
      <c r="F4" s="11" t="s">
        <v>261</v>
      </c>
      <c r="G4" s="11" t="s">
        <v>262</v>
      </c>
      <c r="H4" s="28" t="s">
        <v>57</v>
      </c>
      <c r="I4" s="12" t="s">
        <v>392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 t="s">
        <v>111</v>
      </c>
      <c r="B10" s="34"/>
      <c r="C10" s="34"/>
      <c r="D10" s="34"/>
      <c r="E10" s="34"/>
      <c r="F10" s="34"/>
      <c r="G10" s="35"/>
      <c r="H10" s="23"/>
      <c r="I10" s="23"/>
      <c r="J10" s="23"/>
      <c r="K10" s="36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tabSelected="1" workbookViewId="0">
      <selection activeCell="D17" sqref="D17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393</v>
      </c>
    </row>
    <row r="2" ht="36.75" customHeight="1" spans="1:7">
      <c r="A2" s="4" t="s">
        <v>394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"单位名称："&amp;"香格里拉市建塘镇独克宗小学"</f>
        <v>单位名称：香格里拉市建塘镇独克宗小学</v>
      </c>
      <c r="B3" s="7"/>
      <c r="C3" s="7"/>
      <c r="D3" s="7"/>
      <c r="E3" s="8"/>
      <c r="F3" s="8"/>
      <c r="G3" s="9" t="s">
        <v>177</v>
      </c>
    </row>
    <row r="4" ht="21.75" customHeight="1" spans="1:7">
      <c r="A4" s="10" t="s">
        <v>260</v>
      </c>
      <c r="B4" s="10" t="s">
        <v>259</v>
      </c>
      <c r="C4" s="10" t="s">
        <v>188</v>
      </c>
      <c r="D4" s="11" t="s">
        <v>395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396</v>
      </c>
      <c r="F5" s="10" t="s">
        <v>397</v>
      </c>
      <c r="G5" s="11" t="s">
        <v>398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8227</v>
      </c>
      <c r="F8" s="23"/>
      <c r="G8" s="23"/>
    </row>
    <row r="9" ht="22.5" customHeight="1" spans="1:7">
      <c r="A9" s="21"/>
      <c r="B9" s="22" t="s">
        <v>399</v>
      </c>
      <c r="C9" s="22" t="s">
        <v>265</v>
      </c>
      <c r="D9" s="21" t="s">
        <v>400</v>
      </c>
      <c r="E9" s="23">
        <v>7747</v>
      </c>
      <c r="F9" s="23"/>
      <c r="G9" s="23"/>
    </row>
    <row r="10" ht="22.5" customHeight="1" spans="1:7">
      <c r="A10" s="24"/>
      <c r="B10" s="22" t="s">
        <v>399</v>
      </c>
      <c r="C10" s="22" t="s">
        <v>268</v>
      </c>
      <c r="D10" s="21" t="s">
        <v>400</v>
      </c>
      <c r="E10" s="23">
        <v>480</v>
      </c>
      <c r="F10" s="23"/>
      <c r="G10" s="23"/>
    </row>
    <row r="11" ht="22.5" customHeight="1" spans="1:7">
      <c r="A11" s="25" t="s">
        <v>57</v>
      </c>
      <c r="B11" s="26" t="s">
        <v>380</v>
      </c>
      <c r="C11" s="26"/>
      <c r="D11" s="27"/>
      <c r="E11" s="23">
        <v>8227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ThinkCentre</cp:lastModifiedBy>
  <dcterms:created xsi:type="dcterms:W3CDTF">2025-03-19T02:32:04Z</dcterms:created>
  <dcterms:modified xsi:type="dcterms:W3CDTF">2025-03-19T02:36:41Z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798BE8D8D83140F9967F4F31A66FB361_13</vt:lpwstr>
  </property>
  <property fmtid="{D5CDD505-2E9C-101B-9397-08002B2CF9AE}" pid="3" name="KSOProductBuildVer">
    <vt:lpwstr>2052-12.1.0.20305</vt:lpwstr>
  </property>
</Properties>
</file>